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1340" windowHeight="8580" activeTab="2"/>
  </bookViews>
  <sheets>
    <sheet name="Parte stabile" sheetId="1" r:id="rId1"/>
    <sheet name="Parte variabile" sheetId="2" r:id="rId2"/>
    <sheet name="Utilizzo" sheetId="3" r:id="rId3"/>
  </sheets>
  <definedNames>
    <definedName name="_xlnm.Print_Area" localSheetId="0">'Parte stabile'!$B$1:$E$35</definedName>
    <definedName name="_xlnm.Print_Area" localSheetId="1">'Parte variabile'!$B$1:$E$28</definedName>
    <definedName name="_xlnm.Print_Area" localSheetId="2">'Utilizzo'!$B$1:$G$34</definedName>
    <definedName name="_xlnm.Print_Titles" localSheetId="0">'Parte stabile'!$1:$6</definedName>
    <definedName name="_xlnm.Print_Titles" localSheetId="1">'Parte variabile'!$1:$6</definedName>
    <definedName name="_xlnm.Print_Titles" localSheetId="2">'Utilizzo'!$1:$3</definedName>
  </definedNames>
  <calcPr fullCalcOnLoad="1"/>
</workbook>
</file>

<file path=xl/comments1.xml><?xml version="1.0" encoding="utf-8"?>
<comments xmlns="http://schemas.openxmlformats.org/spreadsheetml/2006/main">
  <authors>
    <author>FIRECO</author>
  </authors>
  <commentList>
    <comment ref="D30" authorId="0">
      <text>
        <r>
          <rPr>
            <b/>
            <sz val="8"/>
            <rFont val="Tahoma"/>
            <family val="2"/>
          </rPr>
          <t>FIRECO:</t>
        </r>
        <r>
          <rPr>
            <sz val="8"/>
            <rFont val="Tahoma"/>
            <family val="2"/>
          </rPr>
          <t xml:space="preserve">
</t>
        </r>
      </text>
    </comment>
  </commentList>
</comments>
</file>

<file path=xl/comments3.xml><?xml version="1.0" encoding="utf-8"?>
<comments xmlns="http://schemas.openxmlformats.org/spreadsheetml/2006/main">
  <authors>
    <author>Administrator</author>
  </authors>
  <commentList>
    <comment ref="A30" authorId="0">
      <text>
        <r>
          <rPr>
            <b/>
            <sz val="9"/>
            <rFont val="Tahoma"/>
            <family val="0"/>
          </rPr>
          <t>Administrator:</t>
        </r>
        <r>
          <rPr>
            <sz val="9"/>
            <rFont val="Tahoma"/>
            <family val="0"/>
          </rPr>
          <t xml:space="preserve">
</t>
        </r>
      </text>
    </comment>
  </commentList>
</comments>
</file>

<file path=xl/sharedStrings.xml><?xml version="1.0" encoding="utf-8"?>
<sst xmlns="http://schemas.openxmlformats.org/spreadsheetml/2006/main" count="211" uniqueCount="177">
  <si>
    <t>kjflksdfjlflfkfljfkljfsdl</t>
  </si>
  <si>
    <t>Art. 32, c. 1, CCNL 22.1.2004</t>
  </si>
  <si>
    <t>Art. 32, c. 2 e 3, CCNL 22.1.2004</t>
  </si>
  <si>
    <t>Art. 32, c. 7, CCNL 22.1.2004</t>
  </si>
  <si>
    <t>Art. 4, c. 1, CCNL 9.5.2006</t>
  </si>
  <si>
    <t>Risparmi derivanti dalla applicazione della disciplina dell' art. 2, comma 3, del D.Lgs. n. 29/1993</t>
  </si>
  <si>
    <t>Risorse già destinate, per l'anno 1998, al pagamento del LED</t>
  </si>
  <si>
    <t>Attivazione nuovi servizi o processi di riorganizzazione finalizzati ad un accrescimento di quelli esistenti, ai quali sia correlato un aumento delle prestazioni del personale in servizio cui non possa farsi fronte attraverso la razionalizzazione delle strutture e/o delle risorse finanziarie disponibili o che comunque comportino un incremento stabile delle dotazioni organiche</t>
  </si>
  <si>
    <t>1,1% del monte salari dell'anno 1999, esclusa la quota relativa alla dirigenza</t>
  </si>
  <si>
    <t>Retribuzione individuale di anzianità e assegni ad personam in godimento da parte del personale comunque cessato dal servizio a far data dal 1° gennaio 2000</t>
  </si>
  <si>
    <t>0,62% del monte salari, esclusa la dirigenza, riferito all’anno 2001</t>
  </si>
  <si>
    <t>0,50% del monte salari dell’anno 2001, esclusa la quota relativa alla dirigenza, purchè la spesa del personale risulti inferiore al 39% delle entrate correnti</t>
  </si>
  <si>
    <t>0,20% del monte salari dell’anno 2001, esclusa la quota relativa alla dirigenza, destinata al finanziamento della disciplina dell’art. 10 (alte professionalità)</t>
  </si>
  <si>
    <t>0,5 % del monte salari dell'anno 2003, esclusa la quota relativa alla dirigenza, purchè il rapporto tra spesa del personale ed entrate correnti sia non superiore al 39%</t>
  </si>
  <si>
    <t xml:space="preserve">Eventuali risorse aggiuntive destinate nell'anno 1998 al trattamento economico accessorio ai sensi dell' art. 32 del CCNL del 6.7.1995 e dell' art. 3 del CCNL del 16.7.1996 </t>
  </si>
  <si>
    <t>Gli eventuali risparmi di gestione destinati al trattamento accessorio nell'anno 1998 secondo la disciplina dell' art. 32 del CCNL del 6.7.1995 e dell' art. 3 del CCNL del 16.7.1996</t>
  </si>
  <si>
    <t>Art. 14, commi da 1 a 4, CCNL 1.4.1999</t>
  </si>
  <si>
    <t>Riferimento normativo</t>
  </si>
  <si>
    <t>Introiti derivanti dall'applicazione dell’art. 43 della legge n. 449/1997 con particolare riferimento a: contratti di sponsorizzazione ed accordi di collaborazione con soggetti privati ed associazioni senza fini di lucro, convenzioni con soggetti pubblici e privati diretti a fornire ai medesimi soggetti, a titolo oneroso, consulenze e servizi aggiuntivi rispetto a quelli ordinari, contributi dell’utenza per servizi pubblici non essenziali</t>
  </si>
  <si>
    <t>Fonte di finanziamento</t>
  </si>
  <si>
    <t>V1</t>
  </si>
  <si>
    <t>V2</t>
  </si>
  <si>
    <t>V3</t>
  </si>
  <si>
    <t>V4</t>
  </si>
  <si>
    <t>V5</t>
  </si>
  <si>
    <t>V6</t>
  </si>
  <si>
    <t>V7</t>
  </si>
  <si>
    <t>V8</t>
  </si>
  <si>
    <t>V9</t>
  </si>
  <si>
    <t>Spesa finanziata</t>
  </si>
  <si>
    <t>Attività svolte in condizioni particolarmente disagiate da parte del personale categorie A , B e C</t>
  </si>
  <si>
    <t>Specifiche responsabilità personale categorie B, C e D: ufficiale di stato civile e anagrafe, ufficiale elettorale, responsabile dei tributi, archivista informatico, addetto URP, formatore professionale, messo notificatore per funzioni di ufficiale giudiziario, specifiche responsabilità personale protezione civile</t>
  </si>
  <si>
    <t>art. 17, c. 5,CCNL1.4.1999</t>
  </si>
  <si>
    <t>Art. 54, CCNL 14.9.2000</t>
  </si>
  <si>
    <t>art. 17, c. 2, lett. a), e art. 18, CCNL 1.4.1999</t>
  </si>
  <si>
    <t>art. 17, c. 2, lett. d), CCNL 1.4.1999</t>
  </si>
  <si>
    <t>art. 17, c. 2, lett. e), CCNL 1.4.1999</t>
  </si>
  <si>
    <t>art. 17, c. 2, lett. f), CCNL 1.4.1999</t>
  </si>
  <si>
    <t>art. 17, c. 2, lett. g), CCNL 1.4.1999</t>
  </si>
  <si>
    <t>art. 17, c. 2, lett. i), CCNL 1.4.1999</t>
  </si>
  <si>
    <t>art. 54 CCNL 14.9.2000</t>
  </si>
  <si>
    <t>art. 15, c. 5, CCNL 1.4.1999</t>
  </si>
  <si>
    <t>Art. 33, c. 4, CCNL 22.1.2004</t>
  </si>
  <si>
    <t>Art. 35, c. 3, CCNL 22.1.2004</t>
  </si>
  <si>
    <t>Oggetto</t>
  </si>
  <si>
    <t>Importo</t>
  </si>
  <si>
    <t>Art. 15, c. 1, lett. d), CCNL 1.4.1999</t>
  </si>
  <si>
    <t>Art. 15, c. 1, lett. e), CCNL 1.4.1999</t>
  </si>
  <si>
    <t>Art. 15, c. 1, lett. k), CCNL 1.4.1999</t>
  </si>
  <si>
    <t>Art. 15, c. 1, lett. m), CCNL 1.4.1999</t>
  </si>
  <si>
    <t>Art. 15, c. 2, CCNL 1.4.1999</t>
  </si>
  <si>
    <t>Art. 15, c. 5, CCNL 1.4.1999</t>
  </si>
  <si>
    <t>Art. 15, c. 1, lett. b), CCNL 1.4.1999</t>
  </si>
  <si>
    <t>Art. 15, c. 1, lett. c), CCNL 1.4.1999</t>
  </si>
  <si>
    <t>Art. 15, c. 1, lett. f), CCNL 1.4.1999</t>
  </si>
  <si>
    <t>Art. 15, c. 1, lett. g), CCNL 1.4.1999</t>
  </si>
  <si>
    <t>Art. 15, c. 1, lett. h), CCNL 1.4.1999</t>
  </si>
  <si>
    <t>Art. 15, c. 1, lett. j), CCNL 1.4.1999</t>
  </si>
  <si>
    <t>Art. 15, c. 1, lett. l), CCNL 1.4.1999</t>
  </si>
  <si>
    <t>Art. 4, c. 1, CCNL 5.10.2001</t>
  </si>
  <si>
    <t>Art. 4, c. 2, CCNL 5.10.2001</t>
  </si>
  <si>
    <t>Indennità di comparto</t>
  </si>
  <si>
    <t>Risorse stabili</t>
  </si>
  <si>
    <t>Progressioni economiche orizzontali</t>
  </si>
  <si>
    <t>Risparmi derivanti dalla riduzione delle risorse per prestazioni di lavoro straordinario</t>
  </si>
  <si>
    <t>Specifiche responsabilità</t>
  </si>
  <si>
    <t>Finanziamento alte professionalità di cui all'art. 10 del CCNL 22/01/2004</t>
  </si>
  <si>
    <t>Messi notificatori</t>
  </si>
  <si>
    <t>Economie conseguenti alla trasformazione del rapporto di lavoro da tempo pieno a tempo parziale</t>
  </si>
  <si>
    <t>Risparmi derivanti dall'applicazione della disciplina dello straordinario di cui all' art. 14 del CCNL 14.1.1999</t>
  </si>
  <si>
    <t>Produttività e miglioramento servizi</t>
  </si>
  <si>
    <t>Trattamento economico accessorio del personale trasferito al Comune a seguito dell'attuazione dei processi di decentramento e delega di funzioni</t>
  </si>
  <si>
    <t>Fondo per straordinari personale passato alle Posizioni Organizzative</t>
  </si>
  <si>
    <t>Integrazione sino ad un importo massimo corrispondente all'1,2%, su base annua, del monte salari dell'anno 1997, esclusa la quota relativa alla dirigenza</t>
  </si>
  <si>
    <t>Attivazione nuovi servizi o processi di riorganizzazione finalizzati ad un accrescimento di quelli esistenti, ai quali sia correlato un aumento delle prestazioni del personale in servizio cui non possa farsi fronte attraverso la razionalizzazione delle strutture e/o delle risorse finanziarie disponibili</t>
  </si>
  <si>
    <t>Rimborso spese per la notificazione di atti dell'amministrazione finanziaria da utilizzare per l'erogazione di incentivi di produttività a favore dei messi notificatori</t>
  </si>
  <si>
    <t>Risorse che specifiche disposizioni di legge finalizzano alla incentivazione di prestazioni o di risultati del personale (progettazione opere pubbliche, ICI, contenzioso tributario, ecc.)</t>
  </si>
  <si>
    <t>Progressioni economiche di nuova istituzione ai sensi dell'art. 35 CCNL 22/01/2004</t>
  </si>
  <si>
    <t>Art. 1, c. 59, Legge 662/1996, come modificato dall'art. 73 della Legge 133/2008</t>
  </si>
  <si>
    <t>Rigo V9 risorse variabili</t>
  </si>
  <si>
    <t>U7</t>
  </si>
  <si>
    <t>U10</t>
  </si>
  <si>
    <t>U11</t>
  </si>
  <si>
    <t>U12</t>
  </si>
  <si>
    <t>U13</t>
  </si>
  <si>
    <t>U14</t>
  </si>
  <si>
    <t>U15</t>
  </si>
  <si>
    <t>U16</t>
  </si>
  <si>
    <t>U17</t>
  </si>
  <si>
    <t>U18</t>
  </si>
  <si>
    <t>TOTALE PARTE STABILE</t>
  </si>
  <si>
    <t>Risorse variabili</t>
  </si>
  <si>
    <t>Rigo S19 risorse stabili</t>
  </si>
  <si>
    <t>TOTALE</t>
  </si>
  <si>
    <t>Risorse variabili (rigo V3)</t>
  </si>
  <si>
    <t>Attivazione di nuovi servizi o di processi di riorganizzazione finalizzati ad un accrescimento di quelli esistenti, senza incremento dotazione organica o senza la relativa copertura</t>
  </si>
  <si>
    <t>U19</t>
  </si>
  <si>
    <t>U20</t>
  </si>
  <si>
    <t>TOTALE PARTE VARIABILE</t>
  </si>
  <si>
    <t>Fondi per particolari condizioni disagio, pericolo, danno, previsti per l'anno 1998</t>
  </si>
  <si>
    <t>Fondi per particolari posizioni di lavoro e di responsabilità previsti per l'anno 1998</t>
  </si>
  <si>
    <t>Fondo per la qualità della prestazione individuale previsto per l'anno 1998</t>
  </si>
  <si>
    <t>Fondo per produttività collettiva e miglioramento servizi previsto per l'anno 1998</t>
  </si>
  <si>
    <t>V10</t>
  </si>
  <si>
    <t>Risorse destinate alla corresponsione della indennità di direzione e di staff prevista per il personale dell'VIII qualifica funzionale dall' art. 45, c. 1, del DPR 333/1990</t>
  </si>
  <si>
    <t>Un importo dello 0,52 % del monte salari 1997, esclusa la quota relativa alla dirigenza, corrispondente all'incremento, in misura pari ai tassi programmati d'inflazione, del trattamento economico accessorio</t>
  </si>
  <si>
    <t>Risorse stabili disponibili per la contrattazione</t>
  </si>
  <si>
    <t>U8</t>
  </si>
  <si>
    <t>Indennità di turno+reperibilità+maneggio valori+orario notturno e festivo+rischio</t>
  </si>
  <si>
    <t>U9</t>
  </si>
  <si>
    <t>Eventuali risorse stabili residue</t>
  </si>
  <si>
    <t>Utilizzo fondo - Parte variabile e residua parte stabile</t>
  </si>
  <si>
    <t>Risorse stabili + variabili</t>
  </si>
  <si>
    <t>Fonte di finanziamento prioritaria</t>
  </si>
  <si>
    <t>Verifica utilizzo fondo</t>
  </si>
  <si>
    <t>Parte Stabile</t>
  </si>
  <si>
    <t>Art. 15, c. 1, lett. a), CCNL 1.4.1999   
Art. 31, c. 2, lett. a), CCNL 6.7.1995</t>
  </si>
  <si>
    <t>Art. 15, c. 1, lett. a), CCNL 1.4.1999   
Art. 31, c. 2, lett. b), CCNL 6.7.1995</t>
  </si>
  <si>
    <t>Art. 15, c. 1, lett. a), CCNL 1.4.1999   
Art. 31, c. 2, lett. c), CCNL 6.7.1995</t>
  </si>
  <si>
    <t>Art. 15, c. 1, lett. a), CCNL 1.4.1999   
Art. 31, c. 2, lett. d), CCNL 6.7.1995</t>
  </si>
  <si>
    <t>Art. 15, c. 1, lett. a), CCNL 1.4.1999   
Art. 31, c. 2, lett. e), CCNL 6.7.1995</t>
  </si>
  <si>
    <t>Parte Variabile</t>
  </si>
  <si>
    <t>Incrementi percentuali, calcolati con riferimento al monte salari dell'anno 2005, esclusa la quota relativa alla dirigenza, di seguito indicati: fino ad un massimo dello 0,3 %, qualora il rapporto tra spesa del personale ed entrate correnti sia compreso tra il 25% ed il 32%, fino ad un massimo dello 0,9 %, qualora il rapporto tra spesa del personale ed entrate correnti sia inferiore al 25%.</t>
  </si>
  <si>
    <t>art. 17, c. 2, lett. b), CCNL1.4.1999
Art. 34, c. 1, CCNL 22.1.2004</t>
  </si>
  <si>
    <t>COMUNE DI CIMINA'(R.C.)</t>
  </si>
  <si>
    <t>Sono fuori dal tetto del Fondo</t>
  </si>
  <si>
    <t xml:space="preserve">Art. 33, co 5, del CCNL
22.1.2004
</t>
  </si>
  <si>
    <t xml:space="preserve">Art. 34, co 4, del CCNL
22.1.2004
</t>
  </si>
  <si>
    <t>Compensi al personale per prestazioni connesse ad indagini periodiche ed attività di settore rese al di fuori dell’orario ordinario di lavoro(ISTAT) art. 14 comma 5 CCNL31/03/99</t>
  </si>
  <si>
    <t xml:space="preserve"> Art. 14, comma 5, CCNL31/03/99</t>
  </si>
  <si>
    <t>Fondo Risorse Decentrate</t>
  </si>
  <si>
    <t xml:space="preserve">0,6 % del monte salari dell'anno 2005, esclusa la quota relativa alla dirigenza, qualora il rapporto tra spesa del personale ed entrate correnti sia non superiore al 39 %. 
</t>
  </si>
  <si>
    <t>Economie trasformazione T.P. in P.T.</t>
  </si>
  <si>
    <t>Trattamento economico accessorio del personale trasferito dal Comune ad altri enti statali(Personale ATA)</t>
  </si>
  <si>
    <t>Accantonato</t>
  </si>
  <si>
    <t xml:space="preserve">Riacquisizione risorse del personale cessato e non sostituito per Indennità di
Comparto, quota prelevata dal Fondo salario accessorio
</t>
  </si>
  <si>
    <t xml:space="preserve">Riacquisizione risorse PEO del personale cessato o del personale riclassificato nella categoria superiore
</t>
  </si>
  <si>
    <t>Art. 8, c. 1-2-4, CCNL 11.04.2008</t>
  </si>
  <si>
    <t>Art. 8, c. 1 e 3, CCNL 11.04.2008</t>
  </si>
  <si>
    <t xml:space="preserve">In aggiunta alle disponibilità derivanti dal comma 1, gli enti locali, ad eccezione di quelli previsti dal comma 3, incrementano dal 31.12.2005 e a valere per l’anno 2006 le risorse decentrate di cui all’art. 31, comma 3, del CCNL del 22.1.2004, nel rispetto delle condizioni e dei valori percentuali, calcolati con riferimento al monte salari dell'anno 2003, esclusa la quota relativa alla dirigenza, di seguito indicati:                                                                                        a) fino ad un massimo dello 0,3%, qualora il rapporto tra spesa del personale ed entrate correnti sia compreso tra il 25% ed il 32%                                                         b) tra un minimo dello 0,3% ed un massimo dello 0,7%, qualora il rapporto tra spesa del personale ed entrate correnti sia inferiore al 25%
</t>
  </si>
  <si>
    <t xml:space="preserve">Art. 4 Ccnl 09/05/2006
</t>
  </si>
  <si>
    <t>Accantonare</t>
  </si>
  <si>
    <t xml:space="preserve">Presso gli Enti Locali, è riconosciuta, a decorrere dal 31.12.2008 ed a valere per l’anno 2009, la disponibilità di risorse aggiuntive per la contrattazione decentrata integrativa, di natura variabile, ai sensi dell’art.31, comma 3, del CCNL del 22.1.2004, nel rispetto del vigente sistema di relazioni sindacali:
a) nel limite dell’1% del monte salari dell’anno 2007, esclusa la quota relativa alla dirigenza, qualora gli Enti siano in possesso dei requisiti di cui al comma 1 ed il rapporto tra spesa del personale ed entrate correnti sia non superiore al 38 %;
b) nel limite dell’1,5% del predetto monte salari, qualora gli Enti, oltre ai requisiti di cui al comma 1, dimostrino il possesso dell’ulteriore requisito del rispetto del Patto di stabilità interno anche per l’anno 2008, ai sensi delle vigenti disposizioni legislative in materia, ed il rapporto tra spesa del personale ed entrate correnti sia non superiore al 31%.
</t>
  </si>
  <si>
    <t xml:space="preserve">Quota parte del rimborso spese per ogni notificazione di atti dell’amministrazione finanziaria   
</t>
  </si>
  <si>
    <t xml:space="preserve">Economie conseguenti alla trasformazione del rapporto di lavoro da tempo pieno a tempo parziale </t>
  </si>
  <si>
    <t>Importo escluso dal tetto del Fondo</t>
  </si>
  <si>
    <t>U1</t>
  </si>
  <si>
    <t>U2</t>
  </si>
  <si>
    <t>U3</t>
  </si>
  <si>
    <t>U4</t>
  </si>
  <si>
    <t>U5</t>
  </si>
  <si>
    <t>U6</t>
  </si>
  <si>
    <t>V11</t>
  </si>
  <si>
    <t>V12</t>
  </si>
  <si>
    <t>IL RESPONSABILE DEL SRVIZIO FINANZIARIO</t>
  </si>
  <si>
    <t>Risorse che specifiche disposizioni di legge finalizzano alla incentivazione di prestazioni o di risultati del personale (progettazione opere pubbliche)</t>
  </si>
  <si>
    <t>Articolo 7 comma 7 CCNL 31 marzo 1999;</t>
  </si>
  <si>
    <t>Riclassificazione Vigili Urbani</t>
  </si>
  <si>
    <t>1000 per reperibilità varacalli</t>
  </si>
  <si>
    <t>utilizzo economie anno precedente</t>
  </si>
  <si>
    <t xml:space="preserve">produtivvità  e miglioramento servizi </t>
  </si>
  <si>
    <t>U21</t>
  </si>
  <si>
    <t>F.TO RAG ELISABETTA CARUSO</t>
  </si>
  <si>
    <t>ALLEGATO A</t>
  </si>
  <si>
    <t xml:space="preserve">ALLEGATO A </t>
  </si>
  <si>
    <t>IL RESPONSABILE DEL SERVIZIO FINANZIARIO F.TO RAG. ELISABETTA CARUSO</t>
  </si>
  <si>
    <t>Riduzione permanente fondo parte stabile da apportare ogni anno a partire dal 2015 -comma 2 bis dell'art.9 del D.L. 78/2010, convertito nella legge 122/2010  come modificato dall'art. 1 comma 456 della legge 147/2013 (legge di stabilità 2014)</t>
  </si>
  <si>
    <t>Riduzione permanente  Fondo PARTE VARIABILE da apportare ogni anno a partire dall'anno 2015, ai sensi del comma 2 bis dell'art.9 del D.L. 78/2010, convertito nella legge 122/2010  come modificato dall'art. 1 comma 456 della legge 147/2013 (legge di stabilità 2014)</t>
  </si>
  <si>
    <t>E19-F19: TOTALE PARTE VARIABILE AL NETTO DELLA RIDUZIONE PERMANENTE DI CUI comma 2 bis dell'art.9 del D.L. 78/2010, convertito nella legge 122/2010  come modificato dall'art. 1 comma 456 della legge 147/2013 (legge di stabilità 2014)</t>
  </si>
  <si>
    <t>Somme residue anno precedente(2015)</t>
  </si>
  <si>
    <t xml:space="preserve">Riduzione  fondo parte fissa per effetto della riduzione di una unità di  personale - VIGILE URBANO  - dal 01/10/2016 - come previsto dall’art. 1 comma 236 della legge 208/2015 (legge di stabilità 2016), 
</t>
  </si>
  <si>
    <t>All'importo complessivo del Fondo - Parte Stabile(€ 35.265,79) e Parte Variabile(€ 11.054,30), per complessivi € 46.320,09 viene aportata la decurtazione permanente  di cui al comma 2 bis  del d.l. 78/2010 convertito in legge 122/2010 come modificato  dall'articolo 1 comma 456 della legge  147/2013 (legge di stabilità 2014) così suddivisa: riduzione della Parte Stabile di € 6.155,00 e della Parte variabile di € 9.045,81, per un totale di € 15.200,81, inoltre per effetto della riduzione di una unità di personale  dal 01/10/2016 - VIGILE URBANO - viene apportata una ulteriore riduzione  di € 1.198,00 come previsto dall’art. 1 comma 236 della legge 208/2015 (legge di stabilità 2016),</t>
  </si>
  <si>
    <t>TOTALE PARTE STABILE E VARIABILE DOPO RIDUZIONE FONDO  DI CUI ALL'  ART.9, COMMA 2 BIS DEL D.L. 78/2010 CONVERTITO IN LEGGE 122/2010  come modificato dall'art. 1 comma 456 della legge 147/2013 (legge di stabilità 2014) nel rispetto del limite di cui all'art.l 1 comma 236 della legge 208/2015 (legge di stabilità  2016)</t>
  </si>
  <si>
    <r>
      <t xml:space="preserve">TOTALE PARTE STABILE </t>
    </r>
    <r>
      <rPr>
        <b/>
        <sz val="9"/>
        <rFont val="Arial"/>
        <family val="2"/>
      </rPr>
      <t xml:space="preserve">dopo Riduzione permanente fondo parte stabile di cui al comma 2 bis dell'art.9 del D.L. 78/2010, convertito nella legge 122/2010  come modificato dall'art. 1 comma 456 della legge 147/2013 (legge di stabilità 2014)e dopo la riduzione   parte fissa per effetto della riduzione di una unità di  personale - VIGILE URBANO  - dal 01/10/2016 - come previsto dall’art. 1 comma 236 della legge 208/2015 (legge di stabilità 2016), </t>
    </r>
  </si>
  <si>
    <t>Fondo Risorse Decentrate ANNO 2016</t>
  </si>
  <si>
    <t>Utilizzo Fondo ANNO 2016</t>
  </si>
  <si>
    <t xml:space="preserve">Risorse che residuano dalla Parte Stabile  2016        (€10.555,34) e Variabile(€ 2.008,49) del Fondo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</si>
</sst>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0.000"/>
    <numFmt numFmtId="176" formatCode="[$-410]dddd\ d\ mmmm\ yyyy"/>
    <numFmt numFmtId="177" formatCode="&quot;€&quot;\ #,##0.00"/>
    <numFmt numFmtId="178" formatCode="&quot;Attivo&quot;;&quot;Attivo&quot;;&quot;Inattivo&quot;"/>
    <numFmt numFmtId="179" formatCode="#,##0.00_);\-#,##0.00"/>
    <numFmt numFmtId="180" formatCode="h\.mm\.ss"/>
  </numFmts>
  <fonts count="56">
    <font>
      <sz val="10"/>
      <name val="Arial"/>
      <family val="0"/>
    </font>
    <font>
      <sz val="12"/>
      <name val="Arial"/>
      <family val="2"/>
    </font>
    <font>
      <sz val="8"/>
      <name val="Arial"/>
      <family val="2"/>
    </font>
    <font>
      <b/>
      <sz val="12"/>
      <name val="Arial"/>
      <family val="2"/>
    </font>
    <font>
      <sz val="8"/>
      <name val="Tahoma"/>
      <family val="2"/>
    </font>
    <font>
      <b/>
      <sz val="8"/>
      <name val="Tahoma"/>
      <family val="2"/>
    </font>
    <font>
      <u val="single"/>
      <sz val="10"/>
      <color indexed="36"/>
      <name val="Arial"/>
      <family val="2"/>
    </font>
    <font>
      <sz val="14"/>
      <name val="Arial"/>
      <family val="2"/>
    </font>
    <font>
      <b/>
      <sz val="18"/>
      <name val="Arial"/>
      <family val="2"/>
    </font>
    <font>
      <sz val="22"/>
      <name val="Arial"/>
      <family val="2"/>
    </font>
    <font>
      <sz val="9"/>
      <color indexed="31"/>
      <name val="Calibri"/>
      <family val="2"/>
    </font>
    <font>
      <sz val="9"/>
      <color indexed="57"/>
      <name val="Calibri"/>
      <family val="2"/>
    </font>
    <font>
      <sz val="9"/>
      <name val="Arial"/>
      <family val="2"/>
    </font>
    <font>
      <b/>
      <sz val="10"/>
      <name val="Arial"/>
      <family val="2"/>
    </font>
    <font>
      <b/>
      <sz val="18"/>
      <color indexed="56"/>
      <name val="Cambria"/>
      <family val="2"/>
    </font>
    <font>
      <b/>
      <sz val="15"/>
      <color indexed="56"/>
      <name val="Calibri"/>
      <family val="2"/>
    </font>
    <font>
      <b/>
      <sz val="11"/>
      <color indexed="56"/>
      <name val="Calibri"/>
      <family val="2"/>
    </font>
    <font>
      <sz val="11"/>
      <name val="Calibri"/>
      <family val="2"/>
    </font>
    <font>
      <sz val="10"/>
      <color indexed="8"/>
      <name val="Arial"/>
      <family val="2"/>
    </font>
    <font>
      <b/>
      <sz val="10"/>
      <color indexed="10"/>
      <name val="Arial"/>
      <family val="2"/>
    </font>
    <font>
      <sz val="12"/>
      <color indexed="10"/>
      <name val="Arial"/>
      <family val="2"/>
    </font>
    <font>
      <b/>
      <sz val="9"/>
      <name val="Arial"/>
      <family val="2"/>
    </font>
    <font>
      <b/>
      <sz val="14"/>
      <name val="Arial"/>
      <family val="2"/>
    </font>
    <font>
      <sz val="8"/>
      <color indexed="10"/>
      <name val="Arial"/>
      <family val="2"/>
    </font>
    <font>
      <sz val="9"/>
      <name val="Tahoma"/>
      <family val="0"/>
    </font>
    <font>
      <b/>
      <sz val="9"/>
      <name val="Tahoma"/>
      <family val="0"/>
    </font>
    <font>
      <b/>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9C0006"/>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color indexed="31"/>
      </top>
      <bottom>
        <color indexed="63"/>
      </botto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thin">
        <color indexed="31"/>
      </bottom>
    </border>
    <border>
      <left>
        <color indexed="63"/>
      </left>
      <right>
        <color indexed="63"/>
      </right>
      <top style="thick">
        <color indexed="31"/>
      </top>
      <bottom style="thick">
        <color indexed="31"/>
      </bottom>
    </border>
    <border>
      <left>
        <color indexed="63"/>
      </left>
      <right>
        <color indexed="63"/>
      </right>
      <top style="thin">
        <color indexed="31"/>
      </top>
      <bottom style="thin">
        <color indexed="31"/>
      </bottom>
    </border>
    <border>
      <left>
        <color indexed="63"/>
      </left>
      <right>
        <color indexed="63"/>
      </right>
      <top>
        <color indexed="63"/>
      </top>
      <bottom style="thin">
        <color indexed="31"/>
      </bottom>
    </border>
    <border>
      <left style="thin">
        <color indexed="31"/>
      </left>
      <right style="thin">
        <color indexed="31"/>
      </right>
      <top style="thin">
        <color indexed="31"/>
      </top>
      <bottom>
        <color indexed="63"/>
      </bottom>
    </border>
    <border>
      <left style="thin"/>
      <right style="thin"/>
      <top style="thin"/>
      <bottom style="thin"/>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style="thin"/>
      <top style="thin">
        <color indexed="31"/>
      </top>
      <bottom style="thin">
        <color indexed="31"/>
      </bottom>
    </border>
    <border>
      <left style="thin">
        <color indexed="31"/>
      </left>
      <right style="thin"/>
      <top style="thin">
        <color indexed="31"/>
      </top>
      <bottom>
        <color indexed="63"/>
      </bottom>
    </border>
    <border>
      <left style="thick">
        <color indexed="31"/>
      </left>
      <right style="thick">
        <color indexed="31"/>
      </right>
      <top style="thick">
        <color indexed="31"/>
      </top>
      <bottom style="thick">
        <color indexed="31"/>
      </bottom>
    </border>
    <border>
      <left style="thick">
        <color indexed="31"/>
      </left>
      <right>
        <color indexed="63"/>
      </right>
      <top style="thick">
        <color indexed="31"/>
      </top>
      <bottom style="thick">
        <color indexed="31"/>
      </bottom>
    </border>
    <border>
      <left/>
      <right/>
      <top/>
      <bottom style="thin">
        <color indexed="57"/>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31"/>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4" fillId="17" borderId="1" applyNumberFormat="0" applyAlignment="0" applyProtection="0"/>
    <xf numFmtId="0" fontId="45" fillId="0" borderId="2" applyNumberFormat="0" applyFill="0" applyAlignment="0" applyProtection="0"/>
    <xf numFmtId="0" fontId="46" fillId="18" borderId="3" applyNumberFormat="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4"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8" fillId="24"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5" borderId="0" applyNumberFormat="0" applyBorder="0" applyAlignment="0" applyProtection="0"/>
    <xf numFmtId="0" fontId="0" fillId="26" borderId="4" applyNumberFormat="0" applyFont="0" applyAlignment="0" applyProtection="0"/>
    <xf numFmtId="0" fontId="50" fillId="17"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38"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53" fillId="0" borderId="9" applyNumberFormat="0" applyFill="0" applyAlignment="0" applyProtection="0"/>
    <xf numFmtId="0" fontId="54" fillId="27" borderId="0" applyNumberFormat="0" applyBorder="0" applyAlignment="0" applyProtection="0"/>
    <xf numFmtId="0" fontId="55" fillId="28"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Alignment="1">
      <alignment/>
    </xf>
    <xf numFmtId="0" fontId="1" fillId="29" borderId="0" xfId="0" applyFont="1" applyFill="1" applyAlignment="1">
      <alignment horizontal="center" vertical="center" wrapText="1"/>
    </xf>
    <xf numFmtId="0" fontId="10" fillId="29" borderId="10" xfId="0" applyFont="1" applyFill="1" applyBorder="1" applyAlignment="1">
      <alignment horizontal="right" vertical="center"/>
    </xf>
    <xf numFmtId="0" fontId="0" fillId="29" borderId="10" xfId="0" applyFont="1" applyFill="1" applyBorder="1" applyAlignment="1">
      <alignment horizontal="right" vertical="center"/>
    </xf>
    <xf numFmtId="0" fontId="11" fillId="29" borderId="0" xfId="0" applyFont="1" applyFill="1" applyBorder="1" applyAlignment="1">
      <alignment vertical="center"/>
    </xf>
    <xf numFmtId="0" fontId="12" fillId="29" borderId="11" xfId="0" applyFont="1" applyFill="1" applyBorder="1" applyAlignment="1">
      <alignment vertical="center"/>
    </xf>
    <xf numFmtId="0" fontId="12" fillId="29" borderId="12" xfId="0" applyFont="1" applyFill="1" applyBorder="1" applyAlignment="1">
      <alignment vertical="center"/>
    </xf>
    <xf numFmtId="0" fontId="1" fillId="29" borderId="0" xfId="0" applyFont="1" applyFill="1" applyAlignment="1">
      <alignment horizontal="center" vertical="center" wrapText="1"/>
    </xf>
    <xf numFmtId="0" fontId="8" fillId="29" borderId="0" xfId="0" applyFont="1" applyFill="1" applyAlignment="1">
      <alignment vertical="center" wrapText="1"/>
    </xf>
    <xf numFmtId="0" fontId="0" fillId="29" borderId="0" xfId="0" applyFill="1" applyAlignment="1">
      <alignment/>
    </xf>
    <xf numFmtId="0" fontId="7" fillId="29" borderId="0" xfId="0" applyFont="1" applyFill="1" applyAlignment="1">
      <alignment horizontal="center" vertical="center" wrapText="1"/>
    </xf>
    <xf numFmtId="4" fontId="1" fillId="29" borderId="0" xfId="0" applyNumberFormat="1" applyFont="1" applyFill="1" applyAlignment="1">
      <alignment horizontal="center" vertical="center" wrapText="1"/>
    </xf>
    <xf numFmtId="0" fontId="0" fillId="29" borderId="0" xfId="0" applyFont="1" applyFill="1" applyAlignment="1">
      <alignment horizontal="center" vertical="center" wrapText="1"/>
    </xf>
    <xf numFmtId="4"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vertical="center" wrapText="1"/>
    </xf>
    <xf numFmtId="0" fontId="0" fillId="29" borderId="0" xfId="0" applyFill="1" applyAlignment="1">
      <alignment horizontal="center" vertical="center" wrapText="1"/>
    </xf>
    <xf numFmtId="0" fontId="3" fillId="29" borderId="0" xfId="0" applyFont="1" applyFill="1" applyAlignment="1">
      <alignment horizontal="center" vertical="center" wrapText="1"/>
    </xf>
    <xf numFmtId="0" fontId="7" fillId="29" borderId="0" xfId="0" applyFont="1" applyFill="1" applyAlignment="1">
      <alignment horizontal="center" vertical="center" wrapText="1"/>
    </xf>
    <xf numFmtId="0" fontId="0" fillId="29" borderId="0" xfId="0" applyFill="1" applyAlignment="1">
      <alignment vertical="center" wrapText="1"/>
    </xf>
    <xf numFmtId="4" fontId="0" fillId="29" borderId="0" xfId="0" applyNumberFormat="1" applyFill="1" applyAlignment="1">
      <alignment horizontal="center" vertical="center" wrapText="1"/>
    </xf>
    <xf numFmtId="0" fontId="2" fillId="29" borderId="0" xfId="0" applyFont="1" applyFill="1" applyAlignment="1">
      <alignment horizontal="center" vertical="center" wrapText="1"/>
    </xf>
    <xf numFmtId="0" fontId="2" fillId="29" borderId="0" xfId="0" applyFont="1" applyFill="1" applyAlignment="1">
      <alignment horizontal="left" vertical="center" wrapText="1"/>
    </xf>
    <xf numFmtId="0" fontId="0" fillId="29" borderId="0" xfId="0" applyFont="1" applyFill="1" applyAlignment="1">
      <alignment horizontal="left" vertical="center" wrapText="1"/>
    </xf>
    <xf numFmtId="0" fontId="0" fillId="29" borderId="0" xfId="0" applyFont="1" applyFill="1" applyAlignment="1">
      <alignment horizontal="center" vertical="center" wrapText="1"/>
    </xf>
    <xf numFmtId="0" fontId="0" fillId="29" borderId="14" xfId="0" applyFill="1" applyBorder="1" applyAlignment="1">
      <alignment horizontal="center" vertical="center" wrapText="1"/>
    </xf>
    <xf numFmtId="4" fontId="11" fillId="29" borderId="0" xfId="0" applyNumberFormat="1" applyFont="1" applyFill="1" applyBorder="1" applyAlignment="1">
      <alignment horizontal="right" vertical="center"/>
    </xf>
    <xf numFmtId="4" fontId="0" fillId="29" borderId="0" xfId="0" applyNumberFormat="1" applyFill="1" applyAlignment="1">
      <alignment/>
    </xf>
    <xf numFmtId="4" fontId="0" fillId="29" borderId="0" xfId="0" applyNumberFormat="1" applyFill="1" applyAlignment="1">
      <alignment vertical="center" wrapText="1"/>
    </xf>
    <xf numFmtId="2" fontId="3" fillId="13" borderId="11" xfId="0" applyNumberFormat="1" applyFont="1" applyFill="1" applyBorder="1" applyAlignment="1">
      <alignment horizontal="center" vertical="center" wrapText="1"/>
    </xf>
    <xf numFmtId="0" fontId="3" fillId="9" borderId="11" xfId="0" applyFont="1" applyFill="1" applyBorder="1" applyAlignment="1">
      <alignment vertical="center" wrapText="1"/>
    </xf>
    <xf numFmtId="0" fontId="3" fillId="9" borderId="15" xfId="0" applyFont="1" applyFill="1" applyBorder="1" applyAlignment="1">
      <alignment vertical="center" wrapText="1"/>
    </xf>
    <xf numFmtId="0" fontId="3" fillId="9" borderId="12" xfId="0" applyFont="1" applyFill="1" applyBorder="1" applyAlignment="1">
      <alignment vertical="center" wrapText="1"/>
    </xf>
    <xf numFmtId="0" fontId="9" fillId="29" borderId="16" xfId="0" applyFont="1" applyFill="1" applyBorder="1" applyAlignment="1">
      <alignment vertical="center"/>
    </xf>
    <xf numFmtId="0" fontId="3" fillId="29" borderId="14" xfId="0" applyFont="1" applyFill="1" applyBorder="1" applyAlignment="1">
      <alignment horizontal="right" vertical="center" wrapText="1"/>
    </xf>
    <xf numFmtId="0" fontId="3" fillId="9" borderId="17" xfId="0" applyFont="1" applyFill="1" applyBorder="1" applyAlignment="1">
      <alignment horizontal="center" vertical="center" wrapText="1"/>
    </xf>
    <xf numFmtId="4" fontId="3" fillId="9" borderId="17" xfId="0" applyNumberFormat="1" applyFont="1" applyFill="1" applyBorder="1" applyAlignment="1">
      <alignment horizontal="center" vertical="center" wrapText="1"/>
    </xf>
    <xf numFmtId="4" fontId="13" fillId="29" borderId="10" xfId="0" applyNumberFormat="1" applyFont="1" applyFill="1" applyBorder="1" applyAlignment="1">
      <alignment horizontal="right" vertical="center"/>
    </xf>
    <xf numFmtId="0" fontId="13" fillId="29" borderId="10" xfId="0" applyFont="1" applyFill="1" applyBorder="1" applyAlignment="1">
      <alignment vertical="center"/>
    </xf>
    <xf numFmtId="0" fontId="13" fillId="29" borderId="10" xfId="0" applyFont="1" applyFill="1" applyBorder="1" applyAlignment="1">
      <alignment horizontal="right" vertical="center"/>
    </xf>
    <xf numFmtId="0" fontId="0" fillId="0" borderId="13" xfId="0" applyNumberFormat="1" applyFont="1" applyFill="1" applyBorder="1" applyAlignment="1">
      <alignment horizontal="center" vertical="center" wrapText="1"/>
    </xf>
    <xf numFmtId="4" fontId="13" fillId="29" borderId="10" xfId="0" applyNumberFormat="1" applyFont="1" applyFill="1" applyBorder="1" applyAlignment="1">
      <alignment horizontal="center" vertical="center"/>
    </xf>
    <xf numFmtId="4" fontId="0"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3" fillId="9" borderId="18" xfId="0" applyFont="1" applyFill="1" applyBorder="1" applyAlignment="1">
      <alignment horizontal="center" vertical="center" wrapText="1"/>
    </xf>
    <xf numFmtId="0" fontId="1" fillId="29" borderId="18" xfId="0" applyFont="1" applyFill="1" applyBorder="1" applyAlignment="1">
      <alignment horizontal="center" vertical="center" wrapText="1"/>
    </xf>
    <xf numFmtId="0" fontId="0" fillId="0" borderId="18" xfId="0" applyNumberFormat="1" applyFont="1" applyFill="1" applyBorder="1" applyAlignment="1">
      <alignment horizontal="left" vertical="center" wrapText="1"/>
    </xf>
    <xf numFmtId="0" fontId="0" fillId="0" borderId="18" xfId="0" applyNumberFormat="1" applyFont="1" applyFill="1" applyBorder="1" applyAlignment="1">
      <alignment horizontal="center" vertical="center"/>
    </xf>
    <xf numFmtId="0" fontId="0" fillId="0" borderId="18" xfId="0" applyNumberFormat="1" applyFont="1" applyFill="1" applyBorder="1" applyAlignment="1">
      <alignment vertical="center" wrapText="1"/>
    </xf>
    <xf numFmtId="179" fontId="18" fillId="29" borderId="18" xfId="0" applyNumberFormat="1" applyFont="1" applyFill="1" applyBorder="1" applyAlignment="1">
      <alignment horizontal="left" vertical="center" wrapText="1"/>
    </xf>
    <xf numFmtId="179" fontId="18" fillId="29" borderId="18" xfId="0" applyNumberFormat="1" applyFont="1" applyFill="1" applyBorder="1" applyAlignment="1">
      <alignment horizontal="center" vertical="center"/>
    </xf>
    <xf numFmtId="4" fontId="3" fillId="9" borderId="18" xfId="0" applyNumberFormat="1" applyFont="1" applyFill="1" applyBorder="1" applyAlignment="1">
      <alignment horizontal="center" vertical="center" wrapText="1"/>
    </xf>
    <xf numFmtId="0" fontId="0" fillId="29" borderId="18" xfId="0" applyFont="1" applyFill="1" applyBorder="1" applyAlignment="1" applyProtection="1">
      <alignment horizontal="center" vertical="center" wrapText="1"/>
      <protection/>
    </xf>
    <xf numFmtId="4" fontId="1" fillId="29" borderId="18" xfId="0" applyNumberFormat="1" applyFont="1" applyFill="1" applyBorder="1" applyAlignment="1">
      <alignment horizontal="center" vertical="center" wrapText="1"/>
    </xf>
    <xf numFmtId="4" fontId="3" fillId="9" borderId="18" xfId="0" applyNumberFormat="1" applyFont="1" applyFill="1" applyBorder="1" applyAlignment="1">
      <alignment vertical="center" wrapText="1"/>
    </xf>
    <xf numFmtId="44" fontId="13" fillId="13" borderId="18" xfId="0" applyNumberFormat="1" applyFont="1" applyFill="1" applyBorder="1" applyAlignment="1">
      <alignment horizontal="right" vertical="center" wrapText="1"/>
    </xf>
    <xf numFmtId="0" fontId="19" fillId="29" borderId="0" xfId="0" applyFont="1" applyFill="1" applyAlignment="1">
      <alignment horizontal="left" vertical="center" wrapText="1"/>
    </xf>
    <xf numFmtId="0" fontId="1" fillId="29" borderId="18" xfId="0" applyFont="1" applyFill="1" applyBorder="1" applyAlignment="1">
      <alignment horizontal="center" vertical="center" wrapText="1"/>
    </xf>
    <xf numFmtId="177" fontId="20" fillId="29" borderId="18" xfId="0" applyNumberFormat="1" applyFont="1" applyFill="1" applyBorder="1" applyAlignment="1">
      <alignment horizontal="center" vertical="center" wrapText="1"/>
    </xf>
    <xf numFmtId="0" fontId="13" fillId="0" borderId="13" xfId="0" applyNumberFormat="1" applyFont="1" applyFill="1" applyBorder="1" applyAlignment="1">
      <alignment horizontal="center" vertical="center" wrapText="1"/>
    </xf>
    <xf numFmtId="177" fontId="20" fillId="29" borderId="0" xfId="0" applyNumberFormat="1" applyFont="1" applyFill="1" applyBorder="1" applyAlignment="1">
      <alignment horizontal="center" vertical="center" wrapText="1"/>
    </xf>
    <xf numFmtId="0" fontId="1" fillId="29" borderId="0" xfId="0" applyFont="1" applyFill="1" applyBorder="1" applyAlignment="1">
      <alignment horizontal="center" vertical="center" wrapText="1"/>
    </xf>
    <xf numFmtId="0" fontId="0" fillId="29" borderId="0" xfId="0" applyFont="1" applyFill="1" applyBorder="1" applyAlignment="1">
      <alignment horizontal="center" vertical="center" wrapText="1"/>
    </xf>
    <xf numFmtId="4" fontId="0" fillId="0" borderId="19" xfId="0" applyNumberFormat="1" applyFont="1" applyFill="1" applyBorder="1" applyAlignment="1">
      <alignment horizontal="center" vertical="center" wrapText="1"/>
    </xf>
    <xf numFmtId="0" fontId="0" fillId="0" borderId="10" xfId="0" applyNumberFormat="1" applyFont="1" applyFill="1" applyBorder="1" applyAlignment="1">
      <alignment vertical="center" wrapText="1"/>
    </xf>
    <xf numFmtId="0" fontId="0" fillId="0" borderId="20" xfId="0" applyNumberFormat="1" applyFont="1" applyFill="1" applyBorder="1" applyAlignment="1">
      <alignment horizontal="center" vertical="center" wrapText="1"/>
    </xf>
    <xf numFmtId="177" fontId="13" fillId="13" borderId="13" xfId="0" applyNumberFormat="1" applyFont="1" applyFill="1" applyBorder="1" applyAlignment="1">
      <alignment horizontal="right" vertical="center" wrapText="1"/>
    </xf>
    <xf numFmtId="177" fontId="13" fillId="13" borderId="11" xfId="0" applyNumberFormat="1" applyFont="1" applyFill="1" applyBorder="1" applyAlignment="1">
      <alignment horizontal="right" vertical="center" wrapText="1"/>
    </xf>
    <xf numFmtId="177" fontId="13" fillId="13" borderId="21" xfId="0" applyNumberFormat="1" applyFont="1" applyFill="1" applyBorder="1" applyAlignment="1">
      <alignment horizontal="right" vertical="center" wrapText="1"/>
    </xf>
    <xf numFmtId="0" fontId="2" fillId="29" borderId="18" xfId="0" applyFont="1" applyFill="1" applyBorder="1" applyAlignment="1">
      <alignment horizontal="center" vertical="center" wrapText="1"/>
    </xf>
    <xf numFmtId="177" fontId="13" fillId="13" borderId="22" xfId="0" applyNumberFormat="1" applyFont="1" applyFill="1" applyBorder="1" applyAlignment="1">
      <alignment horizontal="right" vertical="center" wrapText="1"/>
    </xf>
    <xf numFmtId="4" fontId="1" fillId="29" borderId="18" xfId="0" applyNumberFormat="1" applyFont="1" applyFill="1" applyBorder="1" applyAlignment="1">
      <alignment horizontal="right" vertical="center" wrapText="1"/>
    </xf>
    <xf numFmtId="4" fontId="3" fillId="29" borderId="18" xfId="0" applyNumberFormat="1" applyFont="1" applyFill="1" applyBorder="1" applyAlignment="1">
      <alignment horizontal="right" vertical="center" wrapText="1"/>
    </xf>
    <xf numFmtId="177" fontId="3" fillId="9" borderId="18" xfId="0" applyNumberFormat="1" applyFont="1" applyFill="1" applyBorder="1" applyAlignment="1">
      <alignment vertical="center" wrapText="1"/>
    </xf>
    <xf numFmtId="0" fontId="2" fillId="29" borderId="0" xfId="0" applyFont="1" applyFill="1" applyBorder="1" applyAlignment="1">
      <alignment horizontal="center" vertical="center" wrapText="1"/>
    </xf>
    <xf numFmtId="177" fontId="13" fillId="13" borderId="18" xfId="0" applyNumberFormat="1" applyFont="1" applyFill="1" applyBorder="1" applyAlignment="1">
      <alignment horizontal="right" vertical="center" wrapText="1"/>
    </xf>
    <xf numFmtId="177" fontId="3" fillId="9" borderId="13" xfId="0" applyNumberFormat="1" applyFont="1" applyFill="1" applyBorder="1" applyAlignment="1">
      <alignment vertical="center" wrapText="1"/>
    </xf>
    <xf numFmtId="177" fontId="3" fillId="13" borderId="13" xfId="0" applyNumberFormat="1" applyFont="1" applyFill="1" applyBorder="1" applyAlignment="1">
      <alignment vertical="center" wrapText="1"/>
    </xf>
    <xf numFmtId="0" fontId="22" fillId="29" borderId="23" xfId="0" applyFont="1" applyFill="1" applyBorder="1" applyAlignment="1">
      <alignment horizontal="center" vertical="center" wrapText="1"/>
    </xf>
    <xf numFmtId="0" fontId="2" fillId="29" borderId="0" xfId="0" applyFont="1" applyFill="1" applyAlignment="1">
      <alignment horizontal="center" vertical="center" wrapText="1"/>
    </xf>
    <xf numFmtId="177" fontId="3" fillId="9" borderId="21" xfId="0" applyNumberFormat="1" applyFont="1" applyFill="1" applyBorder="1" applyAlignment="1">
      <alignment vertical="center" wrapText="1"/>
    </xf>
    <xf numFmtId="177" fontId="3" fillId="29" borderId="24" xfId="0" applyNumberFormat="1" applyFont="1" applyFill="1" applyBorder="1" applyAlignment="1">
      <alignment horizontal="right" vertical="center" wrapText="1"/>
    </xf>
    <xf numFmtId="0" fontId="26" fillId="29" borderId="0" xfId="0" applyFont="1" applyFill="1" applyAlignment="1">
      <alignment horizontal="center" vertical="center" wrapText="1"/>
    </xf>
    <xf numFmtId="0" fontId="3" fillId="29" borderId="18" xfId="0" applyFont="1" applyFill="1" applyBorder="1" applyAlignment="1">
      <alignment horizontal="right" vertical="center" wrapText="1"/>
    </xf>
    <xf numFmtId="0" fontId="9" fillId="29" borderId="0" xfId="0" applyFont="1" applyFill="1" applyBorder="1" applyAlignment="1">
      <alignment horizontal="left" vertical="center"/>
    </xf>
    <xf numFmtId="0" fontId="9" fillId="29" borderId="25" xfId="0" applyFont="1" applyFill="1" applyBorder="1" applyAlignment="1">
      <alignment horizontal="left" vertical="center"/>
    </xf>
    <xf numFmtId="0" fontId="3" fillId="9" borderId="18" xfId="0" applyFont="1" applyFill="1" applyBorder="1" applyAlignment="1">
      <alignment horizontal="right" vertical="center" wrapText="1"/>
    </xf>
    <xf numFmtId="44" fontId="13" fillId="13" borderId="26" xfId="0" applyNumberFormat="1" applyFont="1" applyFill="1" applyBorder="1" applyAlignment="1">
      <alignment horizontal="center" vertical="center" wrapText="1"/>
    </xf>
    <xf numFmtId="44" fontId="13" fillId="13" borderId="27" xfId="0" applyNumberFormat="1" applyFont="1" applyFill="1" applyBorder="1" applyAlignment="1">
      <alignment horizontal="center" vertical="center" wrapText="1"/>
    </xf>
    <xf numFmtId="44" fontId="13" fillId="13" borderId="28" xfId="0" applyNumberFormat="1" applyFont="1" applyFill="1" applyBorder="1" applyAlignment="1">
      <alignment horizontal="center" vertical="center" wrapText="1"/>
    </xf>
    <xf numFmtId="0" fontId="13" fillId="29" borderId="18" xfId="0" applyFont="1" applyFill="1" applyBorder="1" applyAlignment="1">
      <alignment horizontal="left" vertical="center" wrapText="1"/>
    </xf>
    <xf numFmtId="0" fontId="13" fillId="29" borderId="29" xfId="0" applyFont="1" applyFill="1" applyBorder="1" applyAlignment="1">
      <alignment horizontal="left"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9" fillId="29" borderId="16" xfId="0" applyFont="1" applyFill="1" applyBorder="1" applyAlignment="1">
      <alignment horizontal="left" vertical="center"/>
    </xf>
    <xf numFmtId="0" fontId="1" fillId="29" borderId="0" xfId="0" applyFont="1" applyFill="1" applyAlignment="1">
      <alignment horizontal="center"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2" fontId="3" fillId="9" borderId="29" xfId="0" applyNumberFormat="1" applyFont="1" applyFill="1" applyBorder="1" applyAlignment="1">
      <alignment horizontal="left" vertical="center" wrapText="1"/>
    </xf>
    <xf numFmtId="2" fontId="3" fillId="9" borderId="30" xfId="0" applyNumberFormat="1" applyFont="1" applyFill="1" applyBorder="1" applyAlignment="1">
      <alignment horizontal="left" vertical="center" wrapText="1"/>
    </xf>
    <xf numFmtId="2" fontId="3" fillId="9" borderId="31" xfId="0" applyNumberFormat="1" applyFont="1" applyFill="1" applyBorder="1" applyAlignment="1">
      <alignment horizontal="left" vertical="center" wrapText="1"/>
    </xf>
    <xf numFmtId="2" fontId="3" fillId="9" borderId="18" xfId="0" applyNumberFormat="1" applyFont="1" applyFill="1" applyBorder="1" applyAlignment="1">
      <alignment horizontal="right" vertical="center" wrapText="1"/>
    </xf>
    <xf numFmtId="0" fontId="23" fillId="29" borderId="35" xfId="0" applyFont="1" applyFill="1" applyBorder="1" applyAlignment="1">
      <alignment horizontal="center" vertical="center" wrapText="1"/>
    </xf>
    <xf numFmtId="0" fontId="23" fillId="29" borderId="0" xfId="0" applyFont="1" applyFill="1" applyBorder="1" applyAlignment="1">
      <alignment horizontal="center" vertical="center" wrapText="1"/>
    </xf>
    <xf numFmtId="0" fontId="3" fillId="9" borderId="11" xfId="0" applyFont="1" applyFill="1" applyBorder="1" applyAlignment="1">
      <alignment horizontal="right" vertical="center" wrapText="1"/>
    </xf>
    <xf numFmtId="0" fontId="3" fillId="9" borderId="15" xfId="0" applyFont="1" applyFill="1" applyBorder="1" applyAlignment="1">
      <alignment horizontal="right" vertical="center" wrapText="1"/>
    </xf>
    <xf numFmtId="0" fontId="3" fillId="9" borderId="12" xfId="0" applyFont="1" applyFill="1" applyBorder="1" applyAlignment="1">
      <alignment horizontal="right" vertical="center" wrapText="1"/>
    </xf>
    <xf numFmtId="2" fontId="3" fillId="13" borderId="11" xfId="0" applyNumberFormat="1" applyFont="1" applyFill="1" applyBorder="1" applyAlignment="1">
      <alignment horizontal="right" vertical="center" wrapText="1"/>
    </xf>
    <xf numFmtId="2" fontId="3" fillId="13" borderId="15" xfId="0" applyNumberFormat="1" applyFont="1" applyFill="1" applyBorder="1" applyAlignment="1">
      <alignment horizontal="right" vertical="center" wrapText="1"/>
    </xf>
    <xf numFmtId="2" fontId="3" fillId="13" borderId="12" xfId="0" applyNumberFormat="1" applyFont="1" applyFill="1" applyBorder="1" applyAlignment="1">
      <alignment horizontal="right" vertical="center" wrapText="1"/>
    </xf>
    <xf numFmtId="0" fontId="3" fillId="9" borderId="11"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
    <dxf>
      <fill>
        <patternFill>
          <bgColor indexed="39"/>
        </patternFill>
      </fill>
    </dxf>
    <dxf>
      <fill>
        <patternFill>
          <bgColor indexed="39"/>
        </patternFill>
      </fill>
    </dxf>
    <dxf>
      <fill>
        <patternFill>
          <bgColor indexed="3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C9CDB3"/>
      <rgbColor rgb="00EDEEE6"/>
      <rgbColor rgb="00A5AB81"/>
      <rgbColor rgb="00000080"/>
      <rgbColor rgb="00FF00FF"/>
      <rgbColor rgb="00FFFF00"/>
      <rgbColor rgb="0000FFFF"/>
      <rgbColor rgb="00800080"/>
      <rgbColor rgb="00800000"/>
      <rgbColor rgb="00008080"/>
      <rgbColor rgb="00F7EF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6</xdr:row>
      <xdr:rowOff>0</xdr:rowOff>
    </xdr:from>
    <xdr:to>
      <xdr:col>2</xdr:col>
      <xdr:colOff>2219325</xdr:colOff>
      <xdr:row>6</xdr:row>
      <xdr:rowOff>0</xdr:rowOff>
    </xdr:to>
    <xdr:sp>
      <xdr:nvSpPr>
        <xdr:cNvPr id="1" name="Text Box 4"/>
        <xdr:cNvSpPr txBox="1">
          <a:spLocks noChangeArrowheads="1"/>
        </xdr:cNvSpPr>
      </xdr:nvSpPr>
      <xdr:spPr>
        <a:xfrm>
          <a:off x="981075" y="1724025"/>
          <a:ext cx="1819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Normativa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F40"/>
  <sheetViews>
    <sheetView zoomScalePageLayoutView="0" workbookViewId="0" topLeftCell="A28">
      <selection activeCell="F34" sqref="F34"/>
    </sheetView>
  </sheetViews>
  <sheetFormatPr defaultColWidth="9.140625" defaultRowHeight="12.75"/>
  <cols>
    <col min="1" max="1" width="2.57421875" style="1" customWidth="1"/>
    <col min="2" max="2" width="6.140625" style="1" customWidth="1"/>
    <col min="3" max="3" width="42.00390625" style="12" customWidth="1"/>
    <col min="4" max="4" width="34.7109375" style="1" customWidth="1"/>
    <col min="5" max="5" width="19.00390625" style="11" customWidth="1"/>
    <col min="6" max="6" width="13.140625" style="1" customWidth="1"/>
    <col min="7" max="16384" width="9.140625" style="1" customWidth="1"/>
  </cols>
  <sheetData>
    <row r="1" spans="2:5" ht="27">
      <c r="B1" s="83" t="s">
        <v>124</v>
      </c>
      <c r="C1" s="84"/>
      <c r="D1" s="84"/>
      <c r="E1" s="83"/>
    </row>
    <row r="2" spans="2:5" ht="15">
      <c r="B2" s="37" t="s">
        <v>174</v>
      </c>
      <c r="C2" s="2"/>
      <c r="D2" s="2"/>
      <c r="E2" s="40" t="s">
        <v>115</v>
      </c>
    </row>
    <row r="3" spans="2:5" ht="15.75" customHeight="1">
      <c r="B3" s="4"/>
      <c r="C3" s="4"/>
      <c r="D3" s="4"/>
      <c r="E3" s="25"/>
    </row>
    <row r="4" spans="2:5" ht="15">
      <c r="B4" s="5"/>
      <c r="C4" s="6"/>
      <c r="D4" s="7"/>
      <c r="E4" s="11" t="s">
        <v>163</v>
      </c>
    </row>
    <row r="5" spans="3:5" ht="21" customHeight="1">
      <c r="C5" s="8"/>
      <c r="D5" s="9"/>
      <c r="E5" s="26"/>
    </row>
    <row r="6" spans="2:5" ht="42" customHeight="1">
      <c r="B6" s="44"/>
      <c r="C6" s="43" t="s">
        <v>44</v>
      </c>
      <c r="D6" s="43" t="s">
        <v>17</v>
      </c>
      <c r="E6" s="50" t="s">
        <v>45</v>
      </c>
    </row>
    <row r="7" spans="2:5" ht="36.75" customHeight="1">
      <c r="B7" s="41"/>
      <c r="C7" s="47" t="s">
        <v>64</v>
      </c>
      <c r="D7" s="42" t="s">
        <v>16</v>
      </c>
      <c r="E7" s="54">
        <v>243</v>
      </c>
    </row>
    <row r="8" spans="2:5" ht="37.5" customHeight="1">
      <c r="B8" s="41"/>
      <c r="C8" s="47" t="s">
        <v>72</v>
      </c>
      <c r="D8" s="42" t="s">
        <v>116</v>
      </c>
      <c r="E8" s="86">
        <v>19013</v>
      </c>
    </row>
    <row r="9" spans="2:5" ht="35.25" customHeight="1">
      <c r="B9" s="41"/>
      <c r="C9" s="47" t="s">
        <v>99</v>
      </c>
      <c r="D9" s="42" t="s">
        <v>117</v>
      </c>
      <c r="E9" s="87"/>
    </row>
    <row r="10" spans="2:5" ht="36.75" customHeight="1">
      <c r="B10" s="41"/>
      <c r="C10" s="47" t="s">
        <v>100</v>
      </c>
      <c r="D10" s="42" t="s">
        <v>118</v>
      </c>
      <c r="E10" s="87"/>
    </row>
    <row r="11" spans="2:6" ht="34.5" customHeight="1">
      <c r="B11" s="41"/>
      <c r="C11" s="47" t="s">
        <v>101</v>
      </c>
      <c r="D11" s="42" t="s">
        <v>119</v>
      </c>
      <c r="E11" s="87"/>
      <c r="F11" s="10"/>
    </row>
    <row r="12" spans="2:5" ht="36.75" customHeight="1">
      <c r="B12" s="41"/>
      <c r="C12" s="47" t="s">
        <v>102</v>
      </c>
      <c r="D12" s="42" t="s">
        <v>120</v>
      </c>
      <c r="E12" s="88"/>
    </row>
    <row r="13" spans="2:5" ht="61.5" customHeight="1">
      <c r="B13" s="41"/>
      <c r="C13" s="47" t="s">
        <v>14</v>
      </c>
      <c r="D13" s="42" t="s">
        <v>52</v>
      </c>
      <c r="E13" s="54">
        <v>0</v>
      </c>
    </row>
    <row r="14" spans="2:5" ht="63" customHeight="1">
      <c r="B14" s="41"/>
      <c r="C14" s="47" t="s">
        <v>15</v>
      </c>
      <c r="D14" s="42" t="s">
        <v>53</v>
      </c>
      <c r="E14" s="54">
        <v>0</v>
      </c>
    </row>
    <row r="15" spans="2:5" ht="47.25" customHeight="1">
      <c r="B15" s="41"/>
      <c r="C15" s="47" t="s">
        <v>5</v>
      </c>
      <c r="D15" s="42" t="s">
        <v>54</v>
      </c>
      <c r="E15" s="54">
        <v>0</v>
      </c>
    </row>
    <row r="16" spans="2:5" ht="38.25" customHeight="1">
      <c r="B16" s="41"/>
      <c r="C16" s="47" t="s">
        <v>6</v>
      </c>
      <c r="D16" s="42" t="s">
        <v>55</v>
      </c>
      <c r="E16" s="54">
        <v>896.57</v>
      </c>
    </row>
    <row r="17" spans="2:5" ht="60.75" customHeight="1">
      <c r="B17" s="41"/>
      <c r="C17" s="47" t="s">
        <v>104</v>
      </c>
      <c r="D17" s="42" t="s">
        <v>56</v>
      </c>
      <c r="E17" s="54">
        <v>0</v>
      </c>
    </row>
    <row r="18" spans="2:5" ht="73.5" customHeight="1">
      <c r="B18" s="41"/>
      <c r="C18" s="47" t="s">
        <v>105</v>
      </c>
      <c r="D18" s="42" t="s">
        <v>57</v>
      </c>
      <c r="E18" s="54">
        <v>591</v>
      </c>
    </row>
    <row r="19" spans="2:5" ht="54.75" customHeight="1">
      <c r="B19" s="41"/>
      <c r="C19" s="47" t="s">
        <v>71</v>
      </c>
      <c r="D19" s="42" t="s">
        <v>58</v>
      </c>
      <c r="E19" s="54">
        <v>0</v>
      </c>
    </row>
    <row r="20" spans="2:6" ht="123" customHeight="1">
      <c r="B20" s="41"/>
      <c r="C20" s="47" t="s">
        <v>7</v>
      </c>
      <c r="D20" s="42" t="s">
        <v>51</v>
      </c>
      <c r="E20" s="54">
        <v>0</v>
      </c>
      <c r="F20" s="12"/>
    </row>
    <row r="21" spans="2:5" ht="41.25" customHeight="1">
      <c r="B21" s="41"/>
      <c r="C21" s="47" t="s">
        <v>8</v>
      </c>
      <c r="D21" s="42" t="s">
        <v>59</v>
      </c>
      <c r="E21" s="54">
        <v>1016</v>
      </c>
    </row>
    <row r="22" spans="2:5" ht="61.5" customHeight="1">
      <c r="B22" s="41"/>
      <c r="C22" s="47" t="s">
        <v>9</v>
      </c>
      <c r="D22" s="42" t="s">
        <v>60</v>
      </c>
      <c r="E22" s="54">
        <v>3005.34</v>
      </c>
    </row>
    <row r="23" spans="2:5" ht="42" customHeight="1">
      <c r="B23" s="41"/>
      <c r="C23" s="47" t="s">
        <v>10</v>
      </c>
      <c r="D23" s="42" t="s">
        <v>1</v>
      </c>
      <c r="E23" s="54">
        <v>591</v>
      </c>
    </row>
    <row r="24" spans="2:5" ht="60" customHeight="1">
      <c r="B24" s="41"/>
      <c r="C24" s="47" t="s">
        <v>11</v>
      </c>
      <c r="D24" s="42" t="s">
        <v>2</v>
      </c>
      <c r="E24" s="54">
        <v>483</v>
      </c>
    </row>
    <row r="25" spans="2:6" ht="62.25" customHeight="1">
      <c r="B25" s="41"/>
      <c r="C25" s="47" t="s">
        <v>12</v>
      </c>
      <c r="D25" s="42" t="s">
        <v>3</v>
      </c>
      <c r="E25" s="54">
        <v>193.2</v>
      </c>
      <c r="F25" s="1" t="s">
        <v>141</v>
      </c>
    </row>
    <row r="26" spans="2:5" ht="61.5" customHeight="1">
      <c r="B26" s="41"/>
      <c r="C26" s="47" t="s">
        <v>13</v>
      </c>
      <c r="D26" s="42" t="s">
        <v>4</v>
      </c>
      <c r="E26" s="54">
        <v>1025</v>
      </c>
    </row>
    <row r="27" spans="2:5" ht="71.25" customHeight="1">
      <c r="B27" s="41"/>
      <c r="C27" s="45" t="s">
        <v>131</v>
      </c>
      <c r="D27" s="42" t="s">
        <v>137</v>
      </c>
      <c r="E27" s="54">
        <v>1305.72</v>
      </c>
    </row>
    <row r="28" spans="2:5" ht="75" customHeight="1">
      <c r="B28" s="41"/>
      <c r="C28" s="45" t="s">
        <v>135</v>
      </c>
      <c r="D28" s="46" t="s">
        <v>126</v>
      </c>
      <c r="E28" s="54">
        <v>1096.68</v>
      </c>
    </row>
    <row r="29" spans="2:5" ht="75" customHeight="1">
      <c r="B29" s="41"/>
      <c r="C29" s="48" t="s">
        <v>136</v>
      </c>
      <c r="D29" s="49" t="s">
        <v>127</v>
      </c>
      <c r="E29" s="54">
        <v>5806.28</v>
      </c>
    </row>
    <row r="30" spans="2:5" ht="12.75" customHeight="1" hidden="1">
      <c r="B30" s="44"/>
      <c r="C30" s="51" t="s">
        <v>0</v>
      </c>
      <c r="D30" s="44"/>
      <c r="E30" s="52">
        <f>SUM(E7:E29)</f>
        <v>35265.79</v>
      </c>
    </row>
    <row r="31" spans="2:5" ht="33.75" customHeight="1">
      <c r="B31" s="85" t="s">
        <v>90</v>
      </c>
      <c r="C31" s="85"/>
      <c r="D31" s="85"/>
      <c r="E31" s="53">
        <f>SUM(E7:E29)</f>
        <v>35265.79</v>
      </c>
    </row>
    <row r="32" spans="2:5" ht="47.25" customHeight="1">
      <c r="B32" s="89" t="s">
        <v>166</v>
      </c>
      <c r="C32" s="89"/>
      <c r="D32" s="89"/>
      <c r="E32" s="70">
        <v>6155</v>
      </c>
    </row>
    <row r="33" spans="2:5" ht="59.25" customHeight="1">
      <c r="B33" s="90" t="s">
        <v>170</v>
      </c>
      <c r="C33" s="91"/>
      <c r="D33" s="92"/>
      <c r="E33" s="70">
        <v>1198</v>
      </c>
    </row>
    <row r="34" spans="2:5" ht="66" customHeight="1">
      <c r="B34" s="82" t="s">
        <v>173</v>
      </c>
      <c r="C34" s="82"/>
      <c r="D34" s="82"/>
      <c r="E34" s="71">
        <f>E31-E32-E33</f>
        <v>27912.79</v>
      </c>
    </row>
    <row r="35" ht="15"/>
    <row r="36" ht="15"/>
    <row r="37" ht="15"/>
    <row r="38" spans="3:4" ht="22.5">
      <c r="C38" s="20"/>
      <c r="D38" s="81" t="s">
        <v>154</v>
      </c>
    </row>
    <row r="39" spans="3:4" ht="15">
      <c r="C39" s="20"/>
      <c r="D39" s="81" t="s">
        <v>162</v>
      </c>
    </row>
    <row r="40" ht="15">
      <c r="C40" s="22"/>
    </row>
    <row r="146" ht="15"/>
    <row r="147" ht="15"/>
    <row r="148" ht="15"/>
  </sheetData>
  <sheetProtection/>
  <mergeCells count="6">
    <mergeCell ref="B34:D34"/>
    <mergeCell ref="B1:E1"/>
    <mergeCell ref="B31:D31"/>
    <mergeCell ref="E8:E12"/>
    <mergeCell ref="B32:D32"/>
    <mergeCell ref="B33:D33"/>
  </mergeCells>
  <conditionalFormatting sqref="E7:E8 E13:E29">
    <cfRule type="expression" priority="1" dxfId="0" stopIfTrue="1">
      <formula>ISBLANK(E7)</formula>
    </cfRule>
  </conditionalFormatting>
  <printOptions/>
  <pageMargins left="0.2362204724409449" right="0.15748031496062992" top="0.5511811023622047" bottom="0.5118110236220472" header="0.31496062992125984" footer="0.31496062992125984"/>
  <pageSetup horizontalDpi="300" verticalDpi="300" orientation="portrait" paperSize="9" scale="70" r:id="rId4"/>
  <rowBreaks count="1" manualBreakCount="1">
    <brk id="19" min="1" max="4" man="1"/>
  </rowBreaks>
  <drawing r:id="rId3"/>
  <legacyDrawing r:id="rId2"/>
</worksheet>
</file>

<file path=xl/worksheets/sheet2.xml><?xml version="1.0" encoding="utf-8"?>
<worksheet xmlns="http://schemas.openxmlformats.org/spreadsheetml/2006/main" xmlns:r="http://schemas.openxmlformats.org/officeDocument/2006/relationships">
  <dimension ref="B1:G28"/>
  <sheetViews>
    <sheetView zoomScalePageLayoutView="0" workbookViewId="0" topLeftCell="A1">
      <selection activeCell="F22" sqref="F22"/>
    </sheetView>
  </sheetViews>
  <sheetFormatPr defaultColWidth="9.140625" defaultRowHeight="35.25" customHeight="1"/>
  <cols>
    <col min="1" max="1" width="3.8515625" style="1" customWidth="1"/>
    <col min="2" max="2" width="5.421875" style="1" customWidth="1"/>
    <col min="3" max="3" width="47.140625" style="1" customWidth="1"/>
    <col min="4" max="4" width="32.28125" style="1" customWidth="1"/>
    <col min="5" max="5" width="17.140625" style="11" customWidth="1"/>
    <col min="6" max="6" width="14.57421875" style="1" customWidth="1"/>
    <col min="7" max="7" width="15.140625" style="1" customWidth="1"/>
    <col min="8" max="16384" width="9.140625" style="1" customWidth="1"/>
  </cols>
  <sheetData>
    <row r="1" spans="2:5" ht="35.25" customHeight="1">
      <c r="B1" s="93" t="s">
        <v>124</v>
      </c>
      <c r="C1" s="93"/>
      <c r="D1" s="93"/>
      <c r="E1" s="93"/>
    </row>
    <row r="2" spans="2:5" ht="18" customHeight="1">
      <c r="B2" s="37" t="s">
        <v>174</v>
      </c>
      <c r="C2" s="2"/>
      <c r="D2" s="2"/>
      <c r="E2" s="36" t="s">
        <v>121</v>
      </c>
    </row>
    <row r="3" spans="2:5" ht="12.75" customHeight="1">
      <c r="B3" s="4"/>
      <c r="C3" s="4"/>
      <c r="D3" s="4"/>
      <c r="E3" s="25"/>
    </row>
    <row r="4" spans="2:5" ht="21" customHeight="1">
      <c r="B4" s="5"/>
      <c r="C4" s="6"/>
      <c r="D4" s="7"/>
      <c r="E4" s="11" t="s">
        <v>164</v>
      </c>
    </row>
    <row r="5" spans="4:5" ht="18" customHeight="1">
      <c r="D5" s="8"/>
      <c r="E5" s="26"/>
    </row>
    <row r="6" spans="3:5" ht="42.75" customHeight="1">
      <c r="C6" s="34" t="s">
        <v>44</v>
      </c>
      <c r="D6" s="34" t="s">
        <v>17</v>
      </c>
      <c r="E6" s="35" t="s">
        <v>45</v>
      </c>
    </row>
    <row r="7" spans="2:5" ht="110.25" customHeight="1">
      <c r="B7" s="13" t="s">
        <v>20</v>
      </c>
      <c r="C7" s="14" t="s">
        <v>18</v>
      </c>
      <c r="D7" s="39" t="s">
        <v>46</v>
      </c>
      <c r="E7" s="65">
        <v>0</v>
      </c>
    </row>
    <row r="8" spans="2:5" ht="37.5" customHeight="1">
      <c r="B8" s="13" t="s">
        <v>21</v>
      </c>
      <c r="C8" s="14" t="s">
        <v>68</v>
      </c>
      <c r="D8" s="39" t="s">
        <v>47</v>
      </c>
      <c r="E8" s="65">
        <v>0</v>
      </c>
    </row>
    <row r="9" spans="2:7" ht="60" customHeight="1">
      <c r="B9" s="13" t="s">
        <v>22</v>
      </c>
      <c r="C9" s="14" t="s">
        <v>76</v>
      </c>
      <c r="D9" s="39" t="s">
        <v>48</v>
      </c>
      <c r="E9" s="66">
        <v>12200</v>
      </c>
      <c r="F9" s="57">
        <v>12200</v>
      </c>
      <c r="G9" s="56" t="s">
        <v>125</v>
      </c>
    </row>
    <row r="10" spans="2:5" ht="37.5" customHeight="1">
      <c r="B10" s="13" t="s">
        <v>23</v>
      </c>
      <c r="C10" s="14" t="s">
        <v>69</v>
      </c>
      <c r="D10" s="39" t="s">
        <v>49</v>
      </c>
      <c r="E10" s="65">
        <v>0</v>
      </c>
    </row>
    <row r="11" spans="2:5" ht="58.5" customHeight="1">
      <c r="B11" s="13" t="s">
        <v>24</v>
      </c>
      <c r="C11" s="14" t="s">
        <v>73</v>
      </c>
      <c r="D11" s="39" t="s">
        <v>50</v>
      </c>
      <c r="E11" s="65">
        <v>0</v>
      </c>
    </row>
    <row r="12" spans="2:5" ht="84" customHeight="1">
      <c r="B12" s="13" t="s">
        <v>25</v>
      </c>
      <c r="C12" s="14" t="s">
        <v>74</v>
      </c>
      <c r="D12" s="39" t="s">
        <v>51</v>
      </c>
      <c r="E12" s="65">
        <v>0</v>
      </c>
    </row>
    <row r="13" spans="2:7" ht="48" customHeight="1">
      <c r="B13" s="13" t="s">
        <v>26</v>
      </c>
      <c r="C13" s="14" t="s">
        <v>169</v>
      </c>
      <c r="D13" s="39" t="s">
        <v>32</v>
      </c>
      <c r="E13" s="66">
        <v>316</v>
      </c>
      <c r="F13" s="66">
        <v>316</v>
      </c>
      <c r="G13" s="56" t="s">
        <v>125</v>
      </c>
    </row>
    <row r="14" spans="2:5" ht="57" customHeight="1">
      <c r="B14" s="13" t="s">
        <v>27</v>
      </c>
      <c r="C14" s="14" t="s">
        <v>75</v>
      </c>
      <c r="D14" s="39" t="s">
        <v>33</v>
      </c>
      <c r="E14" s="65">
        <v>0</v>
      </c>
    </row>
    <row r="15" spans="2:7" ht="54.75" customHeight="1">
      <c r="B15" s="13" t="s">
        <v>28</v>
      </c>
      <c r="C15" s="14" t="s">
        <v>128</v>
      </c>
      <c r="D15" s="39" t="s">
        <v>129</v>
      </c>
      <c r="E15" s="67"/>
      <c r="F15" s="57"/>
      <c r="G15" s="56" t="s">
        <v>125</v>
      </c>
    </row>
    <row r="16" spans="2:7" ht="208.5" customHeight="1">
      <c r="B16" s="13" t="s">
        <v>103</v>
      </c>
      <c r="C16" s="14" t="s">
        <v>139</v>
      </c>
      <c r="D16" s="61" t="s">
        <v>140</v>
      </c>
      <c r="E16" s="65">
        <v>1635</v>
      </c>
      <c r="F16" s="59"/>
      <c r="G16" s="60"/>
    </row>
    <row r="17" spans="2:5" s="12" customFormat="1" ht="111" customHeight="1">
      <c r="B17" s="13" t="s">
        <v>152</v>
      </c>
      <c r="C17" s="14" t="s">
        <v>122</v>
      </c>
      <c r="D17" s="39" t="s">
        <v>138</v>
      </c>
      <c r="E17" s="65">
        <v>3264.3</v>
      </c>
    </row>
    <row r="18" spans="2:5" s="12" customFormat="1" ht="250.5" customHeight="1">
      <c r="B18" s="62" t="s">
        <v>153</v>
      </c>
      <c r="C18" s="63" t="s">
        <v>142</v>
      </c>
      <c r="D18" s="64"/>
      <c r="E18" s="69">
        <v>6155</v>
      </c>
    </row>
    <row r="19" spans="2:7" ht="48.75" customHeight="1">
      <c r="B19" s="101" t="s">
        <v>98</v>
      </c>
      <c r="C19" s="101"/>
      <c r="D19" s="101"/>
      <c r="E19" s="72">
        <f>SUM(E7:E18)</f>
        <v>23570.3</v>
      </c>
      <c r="F19" s="57"/>
      <c r="G19" s="56"/>
    </row>
    <row r="20" spans="2:7" ht="67.5" customHeight="1">
      <c r="B20" s="98" t="s">
        <v>167</v>
      </c>
      <c r="C20" s="99"/>
      <c r="D20" s="100"/>
      <c r="E20" s="72">
        <v>9045.81</v>
      </c>
      <c r="F20" s="59"/>
      <c r="G20" s="60"/>
    </row>
    <row r="21" spans="2:7" ht="74.25" customHeight="1">
      <c r="B21" s="98" t="s">
        <v>168</v>
      </c>
      <c r="C21" s="99"/>
      <c r="D21" s="100"/>
      <c r="E21" s="72">
        <f>SUM(E19-E20)</f>
        <v>14524.49</v>
      </c>
      <c r="F21" s="59"/>
      <c r="G21" s="60"/>
    </row>
    <row r="22" spans="2:7" ht="86.25" customHeight="1">
      <c r="B22" s="98" t="s">
        <v>172</v>
      </c>
      <c r="C22" s="99"/>
      <c r="D22" s="100"/>
      <c r="E22" s="72">
        <f>'Parte stabile'!E34+E21</f>
        <v>42437.28</v>
      </c>
      <c r="F22" s="59"/>
      <c r="G22" s="60"/>
    </row>
    <row r="23" spans="2:5" ht="108.75" customHeight="1">
      <c r="B23" s="95" t="s">
        <v>171</v>
      </c>
      <c r="C23" s="96"/>
      <c r="D23" s="96"/>
      <c r="E23" s="97"/>
    </row>
    <row r="24" spans="2:5" ht="35.25" customHeight="1">
      <c r="B24" s="94"/>
      <c r="C24" s="94"/>
      <c r="D24" s="94"/>
      <c r="E24" s="94"/>
    </row>
    <row r="25" ht="26.25" customHeight="1"/>
    <row r="26" ht="18.75" customHeight="1"/>
    <row r="27" spans="3:4" ht="25.5" customHeight="1">
      <c r="C27" s="20"/>
      <c r="D27" s="20" t="s">
        <v>154</v>
      </c>
    </row>
    <row r="28" spans="3:4" ht="13.5" customHeight="1">
      <c r="C28" s="20"/>
      <c r="D28" s="20" t="s">
        <v>162</v>
      </c>
    </row>
  </sheetData>
  <sheetProtection/>
  <mergeCells count="7">
    <mergeCell ref="B1:E1"/>
    <mergeCell ref="B24:E24"/>
    <mergeCell ref="B23:E23"/>
    <mergeCell ref="B21:D21"/>
    <mergeCell ref="B22:D22"/>
    <mergeCell ref="B20:D20"/>
    <mergeCell ref="B19:D19"/>
  </mergeCells>
  <conditionalFormatting sqref="E7:E18 F13">
    <cfRule type="expression" priority="1" dxfId="0" stopIfTrue="1">
      <formula>ISBLANK(E7)</formula>
    </cfRule>
  </conditionalFormatting>
  <printOptions/>
  <pageMargins left="0.1968503937007874" right="0.1968503937007874" top="0.26" bottom="1.83" header="0.23" footer="0.97"/>
  <pageSetup horizontalDpi="300" verticalDpi="300" orientation="portrait" paperSize="9" scale="58" r:id="rId1"/>
  <rowBreaks count="1" manualBreakCount="1">
    <brk id="17" min="1" max="4" man="1"/>
  </rowBreaks>
</worksheet>
</file>

<file path=xl/worksheets/sheet3.xml><?xml version="1.0" encoding="utf-8"?>
<worksheet xmlns="http://schemas.openxmlformats.org/spreadsheetml/2006/main" xmlns:r="http://schemas.openxmlformats.org/officeDocument/2006/relationships">
  <dimension ref="B1:L36"/>
  <sheetViews>
    <sheetView tabSelected="1" workbookViewId="0" topLeftCell="A28">
      <selection activeCell="H32" sqref="H32"/>
    </sheetView>
  </sheetViews>
  <sheetFormatPr defaultColWidth="9.140625" defaultRowHeight="12.75"/>
  <cols>
    <col min="1" max="1" width="2.28125" style="15" customWidth="1"/>
    <col min="2" max="2" width="6.28125" style="15" customWidth="1"/>
    <col min="3" max="3" width="30.421875" style="15" customWidth="1"/>
    <col min="4" max="4" width="16.421875" style="15" customWidth="1"/>
    <col min="5" max="5" width="33.57421875" style="15" customWidth="1"/>
    <col min="6" max="6" width="17.140625" style="19" customWidth="1"/>
    <col min="7" max="7" width="16.8515625" style="15" customWidth="1"/>
    <col min="8" max="8" width="17.7109375" style="15" customWidth="1"/>
    <col min="9" max="9" width="20.28125" style="15" customWidth="1"/>
    <col min="10" max="16384" width="9.140625" style="15" customWidth="1"/>
  </cols>
  <sheetData>
    <row r="1" spans="2:6" ht="27">
      <c r="B1" s="32" t="s">
        <v>124</v>
      </c>
      <c r="C1" s="32"/>
      <c r="D1" s="32"/>
      <c r="E1" s="32"/>
      <c r="F1" s="32"/>
    </row>
    <row r="2" spans="2:6" ht="12.75">
      <c r="B2" s="37" t="s">
        <v>130</v>
      </c>
      <c r="C2" s="2"/>
      <c r="D2" s="2"/>
      <c r="E2" s="3"/>
      <c r="F2" s="38" t="s">
        <v>175</v>
      </c>
    </row>
    <row r="3" ht="12.75"/>
    <row r="4" spans="3:6" ht="13.5" customHeight="1">
      <c r="C4" s="8"/>
      <c r="D4" s="18"/>
      <c r="E4" s="18"/>
      <c r="F4" s="27"/>
    </row>
    <row r="5" spans="3:6" s="1" customFormat="1" ht="48" customHeight="1">
      <c r="C5" s="34" t="s">
        <v>29</v>
      </c>
      <c r="D5" s="34" t="s">
        <v>19</v>
      </c>
      <c r="E5" s="34" t="s">
        <v>17</v>
      </c>
      <c r="F5" s="35" t="s">
        <v>45</v>
      </c>
    </row>
    <row r="6" spans="2:6" ht="33.75" customHeight="1">
      <c r="B6" s="13" t="s">
        <v>146</v>
      </c>
      <c r="C6" s="14" t="s">
        <v>63</v>
      </c>
      <c r="D6" s="39" t="s">
        <v>62</v>
      </c>
      <c r="E6" s="39" t="s">
        <v>123</v>
      </c>
      <c r="F6" s="65">
        <v>9292.65</v>
      </c>
    </row>
    <row r="7" spans="2:6" s="1" customFormat="1" ht="57.75" customHeight="1">
      <c r="B7" s="13" t="s">
        <v>147</v>
      </c>
      <c r="C7" s="14" t="s">
        <v>157</v>
      </c>
      <c r="D7" s="39" t="s">
        <v>62</v>
      </c>
      <c r="E7" s="39" t="s">
        <v>156</v>
      </c>
      <c r="F7" s="65">
        <v>608.15</v>
      </c>
    </row>
    <row r="8" spans="2:6" ht="51.75" customHeight="1">
      <c r="B8" s="13" t="s">
        <v>148</v>
      </c>
      <c r="C8" s="14" t="s">
        <v>133</v>
      </c>
      <c r="D8" s="39" t="s">
        <v>62</v>
      </c>
      <c r="E8" s="42" t="s">
        <v>58</v>
      </c>
      <c r="F8" s="74">
        <v>673.45</v>
      </c>
    </row>
    <row r="9" spans="2:7" ht="21.75" customHeight="1">
      <c r="B9" s="13" t="s">
        <v>149</v>
      </c>
      <c r="C9" s="14" t="s">
        <v>61</v>
      </c>
      <c r="D9" s="39" t="s">
        <v>62</v>
      </c>
      <c r="E9" s="39" t="s">
        <v>42</v>
      </c>
      <c r="F9" s="65">
        <v>2830</v>
      </c>
      <c r="G9" s="55"/>
    </row>
    <row r="10" spans="2:6" ht="44.25" customHeight="1">
      <c r="B10" s="13" t="s">
        <v>150</v>
      </c>
      <c r="C10" s="14" t="s">
        <v>77</v>
      </c>
      <c r="D10" s="39" t="s">
        <v>62</v>
      </c>
      <c r="E10" s="39" t="s">
        <v>43</v>
      </c>
      <c r="F10" s="65">
        <v>0</v>
      </c>
    </row>
    <row r="11" spans="2:7" ht="26.25" customHeight="1">
      <c r="B11" s="1" t="s">
        <v>151</v>
      </c>
      <c r="C11" s="104" t="s">
        <v>93</v>
      </c>
      <c r="D11" s="105"/>
      <c r="E11" s="106"/>
      <c r="F11" s="75">
        <f>SUM(F6:F10)</f>
        <v>13404.25</v>
      </c>
      <c r="G11" s="22"/>
    </row>
    <row r="12" spans="2:6" ht="29.25" customHeight="1">
      <c r="B12" s="28" t="s">
        <v>80</v>
      </c>
      <c r="C12" s="107" t="s">
        <v>106</v>
      </c>
      <c r="D12" s="108"/>
      <c r="E12" s="109"/>
      <c r="F12" s="76">
        <f>'Parte stabile'!E34-F11</f>
        <v>14508.54</v>
      </c>
    </row>
    <row r="13" spans="2:6" ht="18">
      <c r="B13" s="17"/>
      <c r="C13" s="16"/>
      <c r="D13" s="16"/>
      <c r="E13" s="16"/>
      <c r="F13" s="11"/>
    </row>
    <row r="14" spans="2:6" s="1" customFormat="1" ht="51.75" customHeight="1">
      <c r="B14" s="10"/>
      <c r="C14" s="34" t="s">
        <v>29</v>
      </c>
      <c r="D14" s="34" t="s">
        <v>113</v>
      </c>
      <c r="E14" s="34" t="s">
        <v>17</v>
      </c>
      <c r="F14" s="35" t="s">
        <v>45</v>
      </c>
    </row>
    <row r="15" spans="2:7" ht="60" customHeight="1">
      <c r="B15" s="13" t="s">
        <v>107</v>
      </c>
      <c r="C15" s="14" t="s">
        <v>108</v>
      </c>
      <c r="D15" s="39" t="s">
        <v>62</v>
      </c>
      <c r="E15" s="39" t="s">
        <v>35</v>
      </c>
      <c r="F15" s="65">
        <v>2550</v>
      </c>
      <c r="G15" s="15" t="s">
        <v>158</v>
      </c>
    </row>
    <row r="16" spans="2:6" ht="51.75" customHeight="1">
      <c r="B16" s="13" t="s">
        <v>109</v>
      </c>
      <c r="C16" s="14" t="s">
        <v>30</v>
      </c>
      <c r="D16" s="39" t="s">
        <v>62</v>
      </c>
      <c r="E16" s="39" t="s">
        <v>36</v>
      </c>
      <c r="F16" s="65">
        <v>400</v>
      </c>
    </row>
    <row r="17" spans="2:12" ht="34.5" customHeight="1">
      <c r="B17" s="13" t="s">
        <v>81</v>
      </c>
      <c r="C17" s="14" t="s">
        <v>65</v>
      </c>
      <c r="D17" s="39" t="s">
        <v>62</v>
      </c>
      <c r="E17" s="39" t="s">
        <v>37</v>
      </c>
      <c r="F17" s="65">
        <v>810</v>
      </c>
      <c r="G17" s="102"/>
      <c r="H17" s="103"/>
      <c r="I17" s="103"/>
      <c r="J17" s="103"/>
      <c r="K17" s="103"/>
      <c r="L17" s="103"/>
    </row>
    <row r="18" spans="2:6" ht="123" customHeight="1">
      <c r="B18" s="13" t="s">
        <v>82</v>
      </c>
      <c r="C18" s="14" t="s">
        <v>31</v>
      </c>
      <c r="D18" s="39" t="s">
        <v>62</v>
      </c>
      <c r="E18" s="39" t="s">
        <v>39</v>
      </c>
      <c r="F18" s="65">
        <v>0</v>
      </c>
    </row>
    <row r="19" spans="2:7" s="23" customFormat="1" ht="46.5" customHeight="1">
      <c r="B19" s="13" t="s">
        <v>83</v>
      </c>
      <c r="C19" s="14" t="s">
        <v>66</v>
      </c>
      <c r="D19" s="39" t="s">
        <v>92</v>
      </c>
      <c r="E19" s="39" t="s">
        <v>3</v>
      </c>
      <c r="F19" s="65">
        <v>193.2</v>
      </c>
      <c r="G19" s="12" t="s">
        <v>134</v>
      </c>
    </row>
    <row r="20" spans="2:6" s="23" customFormat="1" ht="27" customHeight="1">
      <c r="B20" s="17"/>
      <c r="C20" s="29" t="s">
        <v>93</v>
      </c>
      <c r="D20" s="30"/>
      <c r="E20" s="31"/>
      <c r="F20" s="75">
        <f>SUM(F15:F19)</f>
        <v>3953.2</v>
      </c>
    </row>
    <row r="21" spans="2:6" s="23" customFormat="1" ht="32.25" customHeight="1">
      <c r="B21" s="28" t="s">
        <v>84</v>
      </c>
      <c r="C21" s="107" t="s">
        <v>110</v>
      </c>
      <c r="D21" s="108"/>
      <c r="E21" s="109"/>
      <c r="F21" s="76">
        <f>F12-F20</f>
        <v>10555.34</v>
      </c>
    </row>
    <row r="22" ht="34.5" customHeight="1"/>
    <row r="23" spans="2:6" ht="38.25" customHeight="1">
      <c r="B23" s="17"/>
      <c r="C23" s="110" t="s">
        <v>111</v>
      </c>
      <c r="D23" s="111"/>
      <c r="E23" s="112"/>
      <c r="F23" s="29"/>
    </row>
    <row r="24" spans="2:9" ht="93.75" customHeight="1">
      <c r="B24" s="13" t="s">
        <v>85</v>
      </c>
      <c r="C24" s="14" t="s">
        <v>70</v>
      </c>
      <c r="D24" s="39" t="s">
        <v>112</v>
      </c>
      <c r="E24" s="39" t="s">
        <v>34</v>
      </c>
      <c r="F24" s="65">
        <v>12563.83</v>
      </c>
      <c r="G24" s="68" t="s">
        <v>176</v>
      </c>
      <c r="H24" s="21"/>
      <c r="I24" s="20"/>
    </row>
    <row r="25" spans="2:7" ht="83.25" customHeight="1">
      <c r="B25" s="13" t="s">
        <v>86</v>
      </c>
      <c r="C25" s="14" t="s">
        <v>155</v>
      </c>
      <c r="D25" s="39" t="s">
        <v>94</v>
      </c>
      <c r="E25" s="39" t="s">
        <v>38</v>
      </c>
      <c r="F25" s="66">
        <v>12200</v>
      </c>
      <c r="G25" s="68" t="s">
        <v>145</v>
      </c>
    </row>
    <row r="26" spans="2:6" ht="84" customHeight="1">
      <c r="B26" s="13" t="s">
        <v>87</v>
      </c>
      <c r="C26" s="14" t="s">
        <v>95</v>
      </c>
      <c r="D26" s="39" t="s">
        <v>91</v>
      </c>
      <c r="E26" s="39" t="s">
        <v>41</v>
      </c>
      <c r="F26" s="65">
        <v>0</v>
      </c>
    </row>
    <row r="27" spans="2:6" ht="108.75" customHeight="1">
      <c r="B27" s="13" t="s">
        <v>88</v>
      </c>
      <c r="C27" s="14" t="s">
        <v>67</v>
      </c>
      <c r="D27" s="39" t="s">
        <v>143</v>
      </c>
      <c r="E27" s="39" t="s">
        <v>40</v>
      </c>
      <c r="F27" s="65">
        <v>0</v>
      </c>
    </row>
    <row r="28" spans="2:7" ht="84" customHeight="1">
      <c r="B28" s="13" t="s">
        <v>89</v>
      </c>
      <c r="C28" s="14" t="s">
        <v>128</v>
      </c>
      <c r="D28" s="58" t="s">
        <v>79</v>
      </c>
      <c r="E28" s="39" t="s">
        <v>129</v>
      </c>
      <c r="F28" s="65">
        <v>0</v>
      </c>
      <c r="G28" s="68" t="s">
        <v>145</v>
      </c>
    </row>
    <row r="29" spans="2:6" ht="84" customHeight="1">
      <c r="B29" s="13" t="s">
        <v>96</v>
      </c>
      <c r="C29" s="14" t="s">
        <v>132</v>
      </c>
      <c r="D29" s="39" t="s">
        <v>144</v>
      </c>
      <c r="E29" s="39" t="s">
        <v>78</v>
      </c>
      <c r="F29" s="65"/>
    </row>
    <row r="30" spans="2:8" ht="111.75" customHeight="1">
      <c r="B30" s="13" t="s">
        <v>97</v>
      </c>
      <c r="C30" s="14" t="s">
        <v>159</v>
      </c>
      <c r="D30" s="39" t="s">
        <v>160</v>
      </c>
      <c r="E30" s="39" t="s">
        <v>34</v>
      </c>
      <c r="F30" s="65">
        <v>316</v>
      </c>
      <c r="G30" s="68" t="s">
        <v>145</v>
      </c>
      <c r="H30" s="12"/>
    </row>
    <row r="31" spans="3:7" s="1" customFormat="1" ht="25.5" customHeight="1" thickBot="1">
      <c r="C31" s="104" t="s">
        <v>93</v>
      </c>
      <c r="D31" s="105"/>
      <c r="E31" s="106"/>
      <c r="F31" s="79">
        <f>SUM(F24)</f>
        <v>12563.83</v>
      </c>
      <c r="G31" s="73"/>
    </row>
    <row r="32" spans="2:7" ht="111.75" customHeight="1" thickBot="1" thickTop="1">
      <c r="B32" s="77" t="s">
        <v>161</v>
      </c>
      <c r="C32" s="24"/>
      <c r="D32" s="24"/>
      <c r="E32" s="33" t="s">
        <v>114</v>
      </c>
      <c r="F32" s="80">
        <f>F24+'Parte variabile'!E23-Utilizzo!F31</f>
        <v>0</v>
      </c>
      <c r="G32" s="68"/>
    </row>
    <row r="33" spans="5:6" ht="42.75" customHeight="1" thickTop="1">
      <c r="E33" s="20" t="s">
        <v>165</v>
      </c>
      <c r="F33" s="11"/>
    </row>
    <row r="34" spans="3:5" ht="66" customHeight="1">
      <c r="C34" s="20"/>
      <c r="E34" s="78"/>
    </row>
    <row r="35" ht="12.75" hidden="1"/>
    <row r="36" spans="3:5" ht="24" customHeight="1" hidden="1">
      <c r="C36" s="20"/>
      <c r="E36" s="20" t="s">
        <v>162</v>
      </c>
    </row>
    <row r="37" ht="19.5" customHeight="1"/>
    <row r="38" ht="12.75" hidden="1"/>
  </sheetData>
  <sheetProtection/>
  <mergeCells count="6">
    <mergeCell ref="G17:L17"/>
    <mergeCell ref="C31:E31"/>
    <mergeCell ref="C21:E21"/>
    <mergeCell ref="C11:E11"/>
    <mergeCell ref="C23:E23"/>
    <mergeCell ref="C12:E12"/>
  </mergeCells>
  <conditionalFormatting sqref="F15:F19 F6:F10 F24:F30">
    <cfRule type="expression" priority="3" dxfId="0" stopIfTrue="1">
      <formula>ISBLANK(F6)</formula>
    </cfRule>
  </conditionalFormatting>
  <printOptions/>
  <pageMargins left="0.08" right="0.1968503937007874" top="0.03" bottom="0.01" header="0.67" footer="0.65"/>
  <pageSetup horizontalDpi="600" verticalDpi="600" orientation="portrait" paperSize="9" scale="65" r:id="rId3"/>
  <rowBreaks count="2" manualBreakCount="2">
    <brk id="22" min="1" max="6" man="1"/>
    <brk id="38" min="1"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Fondo decentrato</dc:title>
  <dc:subject>File di calcolo e guida per la costituzione del fondo decentrato enti locali</dc:subject>
  <dc:creator>MILETO G.</dc:creator>
  <cp:keywords/>
  <dc:description>Prodotto soggetto alla disciplina dei diritti d'autore; non divulgabile senza espressa autorizzazione</dc:description>
  <cp:lastModifiedBy>Lisa</cp:lastModifiedBy>
  <cp:lastPrinted>2016-12-13T10:18:14Z</cp:lastPrinted>
  <dcterms:created xsi:type="dcterms:W3CDTF">2009-01-21T16:51:22Z</dcterms:created>
  <dcterms:modified xsi:type="dcterms:W3CDTF">2017-03-18T22:12:52Z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e">
    <vt:lpwstr>Casa Editrice CEL srl</vt:lpwstr>
  </property>
</Properties>
</file>